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lash/Desktop/older files/"/>
    </mc:Choice>
  </mc:AlternateContent>
  <xr:revisionPtr revIDLastSave="0" documentId="8_{8C8833F1-41AA-9647-8EEB-8A54575C6867}" xr6:coauthVersionLast="47" xr6:coauthVersionMax="47" xr10:uidLastSave="{00000000-0000-0000-0000-000000000000}"/>
  <bookViews>
    <workbookView xWindow="4280" yWindow="500" windowWidth="26760" windowHeight="23000" xr2:uid="{7FAAEEE5-A75B-E84E-8577-014070847A20}"/>
  </bookViews>
  <sheets>
    <sheet name="Materials Sheet" sheetId="5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5" l="1"/>
  <c r="D47" i="5"/>
  <c r="D49" i="5"/>
  <c r="D16" i="5"/>
  <c r="D6" i="5"/>
  <c r="D7" i="5"/>
  <c r="D8" i="5"/>
  <c r="D9" i="5"/>
  <c r="D10" i="5"/>
  <c r="D11" i="5"/>
  <c r="D12" i="5"/>
  <c r="D13" i="5"/>
  <c r="D14" i="5"/>
  <c r="D15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5" i="5"/>
  <c r="D46" i="5"/>
  <c r="D48" i="5"/>
  <c r="D50" i="5"/>
  <c r="D51" i="5"/>
  <c r="D52" i="5"/>
  <c r="D53" i="5"/>
  <c r="D54" i="5"/>
  <c r="I44" i="5"/>
  <c r="I45" i="5"/>
  <c r="I33" i="5"/>
  <c r="I34" i="5"/>
  <c r="I35" i="5"/>
  <c r="I36" i="5"/>
  <c r="I37" i="5"/>
  <c r="I38" i="5"/>
  <c r="I39" i="5"/>
  <c r="I40" i="5"/>
  <c r="I41" i="5"/>
  <c r="I42" i="5"/>
  <c r="I43" i="5"/>
  <c r="I46" i="5"/>
  <c r="I47" i="5"/>
  <c r="I48" i="5"/>
  <c r="I49" i="5"/>
  <c r="I24" i="5"/>
  <c r="I28" i="5"/>
  <c r="I51" i="5"/>
  <c r="I52" i="5"/>
  <c r="I25" i="5"/>
  <c r="I26" i="5"/>
  <c r="I27" i="5"/>
  <c r="I29" i="5"/>
  <c r="I30" i="5"/>
  <c r="I31" i="5"/>
  <c r="I32" i="5"/>
  <c r="I50" i="5"/>
  <c r="I53" i="5"/>
  <c r="I23" i="5"/>
  <c r="I54" i="5"/>
  <c r="N9" i="5"/>
  <c r="N16" i="5"/>
  <c r="N23" i="5"/>
  <c r="N30" i="5"/>
  <c r="N6" i="5"/>
  <c r="N10" i="5"/>
  <c r="N18" i="5"/>
  <c r="N24" i="5"/>
  <c r="N8" i="5"/>
  <c r="N14" i="5"/>
  <c r="N22" i="5"/>
  <c r="N28" i="5"/>
  <c r="N7" i="5"/>
  <c r="N11" i="5"/>
  <c r="N12" i="5"/>
  <c r="N13" i="5"/>
  <c r="N15" i="5"/>
  <c r="N17" i="5"/>
  <c r="N19" i="5"/>
  <c r="N20" i="5"/>
  <c r="N21" i="5"/>
  <c r="N25" i="5"/>
  <c r="N26" i="5"/>
  <c r="N27" i="5"/>
  <c r="N29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80" i="5"/>
  <c r="N81" i="5"/>
  <c r="N82" i="5"/>
  <c r="N83" i="5"/>
  <c r="N84" i="5"/>
  <c r="N85" i="5"/>
  <c r="N86" i="5"/>
  <c r="N87" i="5"/>
  <c r="N88" i="5"/>
  <c r="N89" i="5"/>
  <c r="N90" i="5"/>
  <c r="N66" i="5"/>
  <c r="N67" i="5"/>
  <c r="N68" i="5"/>
  <c r="N57" i="5"/>
  <c r="N64" i="5"/>
  <c r="N58" i="5"/>
  <c r="N59" i="5"/>
  <c r="N60" i="5"/>
  <c r="N61" i="5"/>
  <c r="N62" i="5"/>
  <c r="N63" i="5"/>
  <c r="N65" i="5"/>
  <c r="N69" i="5"/>
  <c r="N70" i="5"/>
  <c r="N71" i="5"/>
  <c r="N72" i="5"/>
  <c r="N73" i="5"/>
  <c r="N74" i="5"/>
  <c r="N75" i="5"/>
  <c r="N76" i="5"/>
  <c r="N77" i="5"/>
  <c r="N78" i="5"/>
  <c r="N79" i="5"/>
  <c r="N91" i="5"/>
  <c r="I6" i="5"/>
  <c r="I13" i="5"/>
  <c r="I7" i="5"/>
  <c r="I8" i="5"/>
  <c r="I9" i="5"/>
  <c r="I10" i="5"/>
  <c r="I11" i="5"/>
  <c r="I12" i="5"/>
  <c r="I14" i="5"/>
  <c r="I15" i="5"/>
  <c r="I16" i="5"/>
  <c r="I17" i="5"/>
  <c r="I18" i="5"/>
  <c r="I19" i="5"/>
  <c r="I20" i="5"/>
  <c r="I21" i="5"/>
  <c r="N94" i="5"/>
  <c r="N93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I60" i="5"/>
  <c r="I61" i="5"/>
  <c r="I57" i="5"/>
  <c r="I58" i="5"/>
  <c r="I59" i="5"/>
  <c r="I62" i="5"/>
  <c r="I63" i="5"/>
  <c r="I64" i="5"/>
  <c r="I65" i="5"/>
  <c r="D58" i="5"/>
  <c r="D57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I82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S1" i="5"/>
</calcChain>
</file>

<file path=xl/sharedStrings.xml><?xml version="1.0" encoding="utf-8"?>
<sst xmlns="http://schemas.openxmlformats.org/spreadsheetml/2006/main" count="310" uniqueCount="278">
  <si>
    <t>1/2"X520" Teflon Tape</t>
  </si>
  <si>
    <t>3/4"X520" Teflon Tape</t>
  </si>
  <si>
    <t>1"X520" Teflon Tape</t>
  </si>
  <si>
    <t>30" Tree Strap</t>
  </si>
  <si>
    <t>3/4" Drip Filter</t>
  </si>
  <si>
    <t>1/4" Drip Hose 100' Roll</t>
  </si>
  <si>
    <t>1/2" Drip Hose 100' Roll</t>
  </si>
  <si>
    <t>4" Drain Tee</t>
  </si>
  <si>
    <t>4" Drain Wye</t>
  </si>
  <si>
    <t>FX 300 Watt Transformer</t>
  </si>
  <si>
    <t>RB 4" Pop-Up</t>
  </si>
  <si>
    <t>RB 6" Pop-Up</t>
  </si>
  <si>
    <t>RB 12" Pop-Up</t>
  </si>
  <si>
    <t>Felco blade</t>
  </si>
  <si>
    <t>3/4" gray couplings</t>
  </si>
  <si>
    <t>3/4" gray threaded</t>
  </si>
  <si>
    <t>1" gray threaded</t>
  </si>
  <si>
    <t>1" gray couplings</t>
  </si>
  <si>
    <t>1" gray Ell's</t>
  </si>
  <si>
    <t>3/4" gray Ell's</t>
  </si>
  <si>
    <t>Gray Electrical Fittings</t>
  </si>
  <si>
    <t>Drip Irrigation</t>
  </si>
  <si>
    <t>Irrigation</t>
  </si>
  <si>
    <t>Drainage</t>
  </si>
  <si>
    <t>RB 8ft. Quarter</t>
  </si>
  <si>
    <t>RB 8ft. Half</t>
  </si>
  <si>
    <t>RB 8ft. Full</t>
  </si>
  <si>
    <t>RB 8ft. Vans</t>
  </si>
  <si>
    <t>RB 10ft. Quarter</t>
  </si>
  <si>
    <t>RB 10ft. Quarter U's</t>
  </si>
  <si>
    <t>RB 10ft. Half</t>
  </si>
  <si>
    <t>RB 10ft. Half U's</t>
  </si>
  <si>
    <t>RB 10ft. Full</t>
  </si>
  <si>
    <t>RB 10ft. Full U's</t>
  </si>
  <si>
    <t>RB 10ft. Vans</t>
  </si>
  <si>
    <t>RB 12ft Quarter</t>
  </si>
  <si>
    <t>RB 12ft Quarter U's</t>
  </si>
  <si>
    <t>RB 12ft Half</t>
  </si>
  <si>
    <t>RB 12ft. Half U's</t>
  </si>
  <si>
    <t>RB 12ft. Full</t>
  </si>
  <si>
    <t>RB 12ft. Full U's</t>
  </si>
  <si>
    <t>RB 12ft. Vans</t>
  </si>
  <si>
    <t>RB 15ft. Quarter</t>
  </si>
  <si>
    <t>RB 15ft. Half</t>
  </si>
  <si>
    <t>RB 15ft. Full</t>
  </si>
  <si>
    <t>RB 15ft. Quarter U's</t>
  </si>
  <si>
    <t>RB 15ft. Full U's</t>
  </si>
  <si>
    <t>RB 15ft. Half U's</t>
  </si>
  <si>
    <t>RB 15ft. Center</t>
  </si>
  <si>
    <t>RB 15ft. Side Strip</t>
  </si>
  <si>
    <t>RB 15ft. End Strip</t>
  </si>
  <si>
    <t>Lighting</t>
  </si>
  <si>
    <t>Misc</t>
  </si>
  <si>
    <t>Sprinkler Heads</t>
  </si>
  <si>
    <t>Qty</t>
  </si>
  <si>
    <t>Job Name:</t>
  </si>
  <si>
    <t>Crew Name:</t>
  </si>
  <si>
    <t>Filled by:</t>
  </si>
  <si>
    <t>1" Tee</t>
  </si>
  <si>
    <t>3/4" Tee</t>
  </si>
  <si>
    <t>3/4" 45</t>
  </si>
  <si>
    <t>AccentoLume</t>
  </si>
  <si>
    <t>BellaDonna</t>
  </si>
  <si>
    <t>CaloreMasso</t>
  </si>
  <si>
    <t>CandelaPasso</t>
  </si>
  <si>
    <t>CapelliBiondi</t>
  </si>
  <si>
    <t>CapoloVoro</t>
  </si>
  <si>
    <t>CarinoRame</t>
  </si>
  <si>
    <t>CopertinaLuce</t>
  </si>
  <si>
    <t>CrescenteAlba</t>
  </si>
  <si>
    <t>CustodeGrandino</t>
  </si>
  <si>
    <t>DellaRibalta</t>
  </si>
  <si>
    <t>DelMare</t>
  </si>
  <si>
    <t>Demi Lite</t>
  </si>
  <si>
    <t>DiamantePiccolo</t>
  </si>
  <si>
    <t>DuroStrato</t>
  </si>
  <si>
    <t>ElfoAngoloso</t>
  </si>
  <si>
    <t>FaroGiardino</t>
  </si>
  <si>
    <t>GrandezzaNaturale</t>
  </si>
  <si>
    <t>GuscioTartaruga</t>
  </si>
  <si>
    <t>Lampada Ottone</t>
  </si>
  <si>
    <t>LouverMassimo</t>
  </si>
  <si>
    <t>LunaSonora</t>
  </si>
  <si>
    <t>LustroRame</t>
  </si>
  <si>
    <t>MacchiUltimo</t>
  </si>
  <si>
    <t>MetalloPesante</t>
  </si>
  <si>
    <t>MicroLite</t>
  </si>
  <si>
    <t>MolluscoMuro</t>
  </si>
  <si>
    <t>PettoRisoluto</t>
  </si>
  <si>
    <t>PezzoForte</t>
  </si>
  <si>
    <t>PiattinoVestito</t>
  </si>
  <si>
    <t>QuadratoFidato</t>
  </si>
  <si>
    <t>ReflectoreStellato</t>
  </si>
  <si>
    <t>RotondoLuna</t>
  </si>
  <si>
    <t>SaguaroPetite</t>
  </si>
  <si>
    <t>SfericoCaldo</t>
  </si>
  <si>
    <t>SpuntareIntimo</t>
  </si>
  <si>
    <t>TraveCasa</t>
  </si>
  <si>
    <t>Trellis Solare</t>
  </si>
  <si>
    <t>TulipanoD'oro</t>
  </si>
  <si>
    <t>ViteLume</t>
  </si>
  <si>
    <t>Lumber</t>
  </si>
  <si>
    <t>2x2x8 Redwood</t>
  </si>
  <si>
    <t>2x4x8 Redwood</t>
  </si>
  <si>
    <t>2x6x8 Redwood</t>
  </si>
  <si>
    <t>4x4x8 Redwood</t>
  </si>
  <si>
    <t>4x4x10 Redwood</t>
  </si>
  <si>
    <t>4x4x12 Redwood</t>
  </si>
  <si>
    <t>4x6x8 Redwood</t>
  </si>
  <si>
    <t>4x6x10 Redwood</t>
  </si>
  <si>
    <t>4x6x12 Redwood</t>
  </si>
  <si>
    <t>2x10 PTDF</t>
  </si>
  <si>
    <t>2x12 PTDF</t>
  </si>
  <si>
    <t>4x4 PTDF</t>
  </si>
  <si>
    <t>4x6 PTDF</t>
  </si>
  <si>
    <t>4x8 PTDF</t>
  </si>
  <si>
    <t>4x10 PTDF</t>
  </si>
  <si>
    <t>1'' Cap</t>
  </si>
  <si>
    <t>1'' Elbow</t>
  </si>
  <si>
    <t>3/4" Cap</t>
  </si>
  <si>
    <t>3/4" Elbow</t>
  </si>
  <si>
    <t>1/2'' Cap</t>
  </si>
  <si>
    <t>1/2" Elbow</t>
  </si>
  <si>
    <t>1/2" Tee</t>
  </si>
  <si>
    <t>1/2'' 45</t>
  </si>
  <si>
    <t>1" Brass unions</t>
  </si>
  <si>
    <t>MP1000 45-105 10-12ft</t>
  </si>
  <si>
    <t>MP1000 90-120  10-12ft</t>
  </si>
  <si>
    <t>MP1000  360 10-12ft</t>
  </si>
  <si>
    <t>MP2000 90-210 16-20ft</t>
  </si>
  <si>
    <t>MP2000 210-270 16-20ft</t>
  </si>
  <si>
    <t>MP2000 360 16-20ft</t>
  </si>
  <si>
    <t>MP2000 Side Strip</t>
  </si>
  <si>
    <t>MP3000 90-210 20-30ft</t>
  </si>
  <si>
    <t>MP3000 210-270 20-30ft</t>
  </si>
  <si>
    <t>MP3000 360-20-30ft</t>
  </si>
  <si>
    <t xml:space="preserve">4" Drain 45 </t>
  </si>
  <si>
    <t>4'' Drain 22</t>
  </si>
  <si>
    <t>4'' Drain C/O Plug</t>
  </si>
  <si>
    <t>4" Drain Cap</t>
  </si>
  <si>
    <t>Wire Conn Sm</t>
  </si>
  <si>
    <t>Wire Conn Med</t>
  </si>
  <si>
    <t>Wire  Conn Lg</t>
  </si>
  <si>
    <t>1'' Conduit Pipe</t>
  </si>
  <si>
    <t>MP Adj Tool</t>
  </si>
  <si>
    <t>WetrDry Glue G</t>
  </si>
  <si>
    <t>WetrDry Glue Q</t>
  </si>
  <si>
    <t>Primer P-70 Q</t>
  </si>
  <si>
    <t>1'' F Adtr</t>
  </si>
  <si>
    <t>3/4" Slip Fix Coup</t>
  </si>
  <si>
    <t>1" Slip Fix Coup</t>
  </si>
  <si>
    <t>2" Slip Fix Coup</t>
  </si>
  <si>
    <t xml:space="preserve">Carson  6'' Rnd Box </t>
  </si>
  <si>
    <t>Carson 12" ValveB</t>
  </si>
  <si>
    <t>Carson 10" ValveB</t>
  </si>
  <si>
    <t>W Matic 1" Valve</t>
  </si>
  <si>
    <t xml:space="preserve">1" Sch40PVC </t>
  </si>
  <si>
    <t>3/4'' Sch40PVC</t>
  </si>
  <si>
    <t>1/2'' Sch40PVC</t>
  </si>
  <si>
    <t>1" Back Flow</t>
  </si>
  <si>
    <t xml:space="preserve">1"Brass r 6" </t>
  </si>
  <si>
    <t xml:space="preserve">1"Brass r 18" </t>
  </si>
  <si>
    <t xml:space="preserve">1"Brass r3" </t>
  </si>
  <si>
    <t>1"Brass90</t>
  </si>
  <si>
    <t>1" Coup</t>
  </si>
  <si>
    <t>1"45</t>
  </si>
  <si>
    <t>1" M Adtr</t>
  </si>
  <si>
    <t>3/4" Coup</t>
  </si>
  <si>
    <t>1/2" Coup</t>
  </si>
  <si>
    <t>1 gph emitter</t>
  </si>
  <si>
    <t>Compr Coup</t>
  </si>
  <si>
    <t>2 gph Isoflo E</t>
  </si>
  <si>
    <t>30P.S.I.PressReg</t>
  </si>
  <si>
    <t>.5 gph emitter</t>
  </si>
  <si>
    <t xml:space="preserve">2 gph emitter </t>
  </si>
  <si>
    <t>6" plas stakes</t>
  </si>
  <si>
    <t>Compr Elb</t>
  </si>
  <si>
    <t>Compr Adpr</t>
  </si>
  <si>
    <t>ComprThreadCap</t>
  </si>
  <si>
    <t xml:space="preserve">Endplugs </t>
  </si>
  <si>
    <t>Punchw/Wrench</t>
  </si>
  <si>
    <t xml:space="preserve">Spect360 </t>
  </si>
  <si>
    <t>4'' Drain L Elb</t>
  </si>
  <si>
    <t>4" DrainElb</t>
  </si>
  <si>
    <t>4'' SanitaryT</t>
  </si>
  <si>
    <t>4" Drain Coup</t>
  </si>
  <si>
    <t>4" Drain C/O</t>
  </si>
  <si>
    <t>4" Rubber Coup</t>
  </si>
  <si>
    <t xml:space="preserve">4" SDR35PVCSolid </t>
  </si>
  <si>
    <t>4" SDR 35PVCPerf</t>
  </si>
  <si>
    <t>4'x200'L/Sfabric</t>
  </si>
  <si>
    <t>Epic2x4HeadBoard</t>
  </si>
  <si>
    <t>Epic1x4HeadBoard</t>
  </si>
  <si>
    <t>RWstakes 18"</t>
  </si>
  <si>
    <t>Nails5 lb box</t>
  </si>
  <si>
    <t>Screws1lb box</t>
  </si>
  <si>
    <t>8x8x8 ConcreteBlok</t>
  </si>
  <si>
    <t>6x8x16 Concreteblok</t>
  </si>
  <si>
    <t>6" Sq GrateBlack</t>
  </si>
  <si>
    <t>6"RoundGrateGreen</t>
  </si>
  <si>
    <t>CatchBasinSingleInlet</t>
  </si>
  <si>
    <t>CatchBasinDoubleInlet</t>
  </si>
  <si>
    <t>Irrigation Cont</t>
  </si>
  <si>
    <t xml:space="preserve">Date: </t>
  </si>
  <si>
    <t>8/2 Lighting Wire 100' Roll</t>
  </si>
  <si>
    <t>10/2 Lighting Wire 100' Roll</t>
  </si>
  <si>
    <t>12/2 Lighting Wire 100' Roll</t>
  </si>
  <si>
    <t>Price</t>
  </si>
  <si>
    <t>Total Cost</t>
  </si>
  <si>
    <t>Hunter pgp Adj Spk</t>
  </si>
  <si>
    <t xml:space="preserve">Swing R 1/2" 90 Elbow </t>
  </si>
  <si>
    <t xml:space="preserve">Swing R 3/4" 90 Elbow </t>
  </si>
  <si>
    <t>Swing R Pipe1/2"x100'</t>
  </si>
  <si>
    <t>Hunter Control M Cab</t>
  </si>
  <si>
    <t>Hunter 4 Station</t>
  </si>
  <si>
    <t xml:space="preserve">Hunter 8 Station </t>
  </si>
  <si>
    <t>1" Elbow ST</t>
  </si>
  <si>
    <t>1"x1/2"Elbow ST</t>
  </si>
  <si>
    <t>1"x1"x1/2" Tee SST</t>
  </si>
  <si>
    <t>3/4'' x 1/2'' Elb ST</t>
  </si>
  <si>
    <t>3/4" x 3/4" x 1/2" Tee SST</t>
  </si>
  <si>
    <t>1/2"x1/2" Elbow ST</t>
  </si>
  <si>
    <t>1/2'' x1/2"x1/2" Tee SST</t>
  </si>
  <si>
    <t>1'' Drip Filter (ft)</t>
  </si>
  <si>
    <t>Compr Tee</t>
  </si>
  <si>
    <t>Fig8DripHoseEnd 1/2"</t>
  </si>
  <si>
    <t>360 Adj Bubbler</t>
  </si>
  <si>
    <t>PRF100RBY</t>
  </si>
  <si>
    <t>3/4" Filter</t>
  </si>
  <si>
    <t>1/4" conn Coup</t>
  </si>
  <si>
    <t>1/4" conn Tee</t>
  </si>
  <si>
    <t>1/4" conn Elb</t>
  </si>
  <si>
    <t>Barbed Ins Coup</t>
  </si>
  <si>
    <t>Barbed Ins Tee</t>
  </si>
  <si>
    <t>Barbed Ins Elb</t>
  </si>
  <si>
    <t>1" Filter (WYE)</t>
  </si>
  <si>
    <t>.6 gph Techline (Netafim)</t>
  </si>
  <si>
    <t>1/4" Emitter Line</t>
  </si>
  <si>
    <t>RB 15ft. Vans</t>
  </si>
  <si>
    <t>Jute Netting 4'x225'</t>
  </si>
  <si>
    <t>FX 600 Watt Transformer</t>
  </si>
  <si>
    <t>FX 900 Watt Transformer</t>
  </si>
  <si>
    <t>Light Timer For Transformer</t>
  </si>
  <si>
    <t>3/4'' Conduit Pipe</t>
  </si>
  <si>
    <t>4" 3"x3"x4" Drain S/A</t>
  </si>
  <si>
    <t>4" 2"x3"x4" Drain S/A</t>
  </si>
  <si>
    <t>6'x300' Filter Fabric (ft)</t>
  </si>
  <si>
    <t>4" Filter Fabric Sock (ft)</t>
  </si>
  <si>
    <t>6" Fabric Pins</t>
  </si>
  <si>
    <t>Screw Eye #10</t>
  </si>
  <si>
    <t>MarkP Red, Org, Grn, Blu</t>
  </si>
  <si>
    <t>Flag Wht, Blu, Ylw, Grn</t>
  </si>
  <si>
    <t>TreeStakes 2" x 10'</t>
  </si>
  <si>
    <t>Pipewrap Tape 2"x100'</t>
  </si>
  <si>
    <t>Electric Tape 3/4"x66'</t>
  </si>
  <si>
    <t>Duct Tape 2"x60yd</t>
  </si>
  <si>
    <t>3"x1000' CautionTape</t>
  </si>
  <si>
    <t>3/8" x 20' Rebar</t>
  </si>
  <si>
    <t>1/2" x 20' Rebar</t>
  </si>
  <si>
    <t>6" Rebar Ties</t>
  </si>
  <si>
    <t>2" Concrete Dobies</t>
  </si>
  <si>
    <t>50lb Sakrete Fence Post</t>
  </si>
  <si>
    <t>80lb Sakrete Concrete Mix</t>
  </si>
  <si>
    <t>80lb Masonry Mortar</t>
  </si>
  <si>
    <t>7'x7' Poly Burlap</t>
  </si>
  <si>
    <t>Super Sponge 6 pack</t>
  </si>
  <si>
    <t>16 Gauge 200' Galv Wiore</t>
  </si>
  <si>
    <t>Plastic Edge 2x4x20'</t>
  </si>
  <si>
    <t>Steel Stakes</t>
  </si>
  <si>
    <t>TOTAL</t>
  </si>
  <si>
    <r>
      <t xml:space="preserve">TOTAL </t>
    </r>
    <r>
      <rPr>
        <b/>
        <sz val="14"/>
        <rFont val="Arial"/>
        <family val="2"/>
      </rPr>
      <t>(Includes Tax)</t>
    </r>
  </si>
  <si>
    <t>80lb Quickrete Concrete Mix</t>
  </si>
  <si>
    <t>TreeStakes 2''x 8'</t>
  </si>
  <si>
    <t>18Gauge13Wire500'</t>
  </si>
  <si>
    <t>18Gauge10Wire250'</t>
  </si>
  <si>
    <t>18Gauge9Wire250'</t>
  </si>
  <si>
    <t xml:space="preserve">18Gauge7Wire250' </t>
  </si>
  <si>
    <r>
      <t>Your Company Name
MATERIALS REQUEST FORM</t>
    </r>
    <r>
      <rPr>
        <b/>
        <sz val="10"/>
        <rFont val="Arial"/>
        <family val="2"/>
      </rPr>
      <t xml:space="preserve">
(</t>
    </r>
    <r>
      <rPr>
        <sz val="10"/>
        <rFont val="Arial"/>
        <family val="2"/>
      </rPr>
      <t>You must write down exactly what you need for the job)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</si>
</sst>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name val="Papyrus"/>
      <family val="4"/>
    </font>
    <font>
      <b/>
      <sz val="16"/>
      <name val="Papyrus"/>
      <family val="4"/>
    </font>
    <font>
      <sz val="9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Papyrus"/>
      <family val="4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Border="1"/>
    <xf numFmtId="0" fontId="2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44" fontId="4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Fill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1" applyNumberFormat="1" applyFont="1" applyBorder="1"/>
    <xf numFmtId="0" fontId="9" fillId="0" borderId="0" xfId="0" applyFont="1"/>
    <xf numFmtId="0" fontId="9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9" fillId="0" borderId="0" xfId="0" applyFont="1" applyBorder="1"/>
    <xf numFmtId="0" fontId="0" fillId="0" borderId="0" xfId="0" applyAlignment="1">
      <alignment horizontal="center" vertical="center"/>
    </xf>
    <xf numFmtId="0" fontId="9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9" fillId="0" borderId="7" xfId="0" applyFont="1" applyBorder="1"/>
    <xf numFmtId="0" fontId="11" fillId="0" borderId="8" xfId="0" applyFont="1" applyBorder="1"/>
    <xf numFmtId="4" fontId="11" fillId="0" borderId="6" xfId="0" applyNumberFormat="1" applyFont="1" applyBorder="1"/>
    <xf numFmtId="4" fontId="11" fillId="0" borderId="7" xfId="0" applyNumberFormat="1" applyFont="1" applyBorder="1"/>
    <xf numFmtId="4" fontId="11" fillId="0" borderId="7" xfId="1" applyNumberFormat="1" applyFont="1" applyBorder="1"/>
    <xf numFmtId="0" fontId="11" fillId="0" borderId="7" xfId="0" applyFont="1" applyBorder="1" applyAlignment="1">
      <alignment horizontal="left"/>
    </xf>
    <xf numFmtId="4" fontId="9" fillId="0" borderId="7" xfId="0" applyNumberFormat="1" applyFont="1" applyBorder="1"/>
    <xf numFmtId="0" fontId="10" fillId="3" borderId="9" xfId="0" applyFont="1" applyFill="1" applyBorder="1" applyAlignment="1">
      <alignment horizontal="center"/>
    </xf>
    <xf numFmtId="0" fontId="10" fillId="3" borderId="9" xfId="1" applyNumberFormat="1" applyFont="1" applyFill="1" applyBorder="1" applyAlignment="1">
      <alignment horizontal="center"/>
    </xf>
    <xf numFmtId="4" fontId="10" fillId="4" borderId="6" xfId="0" applyNumberFormat="1" applyFont="1" applyFill="1" applyBorder="1"/>
    <xf numFmtId="4" fontId="10" fillId="4" borderId="7" xfId="0" applyNumberFormat="1" applyFont="1" applyFill="1" applyBorder="1"/>
    <xf numFmtId="4" fontId="10" fillId="3" borderId="9" xfId="0" applyNumberFormat="1" applyFont="1" applyFill="1" applyBorder="1" applyAlignment="1">
      <alignment horizontal="center"/>
    </xf>
    <xf numFmtId="0" fontId="9" fillId="0" borderId="10" xfId="0" applyFont="1" applyBorder="1"/>
    <xf numFmtId="4" fontId="9" fillId="0" borderId="10" xfId="0" applyNumberFormat="1" applyFont="1" applyBorder="1"/>
    <xf numFmtId="4" fontId="11" fillId="0" borderId="10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6" xfId="0" applyNumberFormat="1" applyFont="1" applyBorder="1"/>
    <xf numFmtId="0" fontId="11" fillId="0" borderId="7" xfId="0" applyNumberFormat="1" applyFont="1" applyBorder="1"/>
    <xf numFmtId="0" fontId="11" fillId="0" borderId="7" xfId="1" applyNumberFormat="1" applyFont="1" applyBorder="1"/>
    <xf numFmtId="0" fontId="9" fillId="0" borderId="7" xfId="0" applyNumberFormat="1" applyFont="1" applyBorder="1"/>
    <xf numFmtId="0" fontId="10" fillId="3" borderId="9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" fontId="11" fillId="0" borderId="7" xfId="0" applyNumberFormat="1" applyFont="1" applyBorder="1" applyAlignment="1">
      <alignment horizontal="left"/>
    </xf>
    <xf numFmtId="0" fontId="13" fillId="0" borderId="7" xfId="0" applyFont="1" applyBorder="1"/>
    <xf numFmtId="0" fontId="11" fillId="0" borderId="11" xfId="0" applyFont="1" applyBorder="1"/>
    <xf numFmtId="4" fontId="11" fillId="0" borderId="11" xfId="0" applyNumberFormat="1" applyFont="1" applyBorder="1"/>
    <xf numFmtId="0" fontId="13" fillId="2" borderId="7" xfId="0" applyFont="1" applyFill="1" applyBorder="1"/>
    <xf numFmtId="0" fontId="13" fillId="0" borderId="7" xfId="0" applyFont="1" applyFill="1" applyBorder="1"/>
    <xf numFmtId="0" fontId="11" fillId="0" borderId="1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7" xfId="0" applyFont="1" applyBorder="1" applyAlignment="1">
      <alignment horizontal="right"/>
    </xf>
    <xf numFmtId="4" fontId="20" fillId="5" borderId="7" xfId="0" applyNumberFormat="1" applyFont="1" applyFill="1" applyBorder="1"/>
    <xf numFmtId="0" fontId="10" fillId="0" borderId="11" xfId="0" applyFont="1" applyFill="1" applyBorder="1" applyAlignment="1">
      <alignment horizontal="right"/>
    </xf>
    <xf numFmtId="0" fontId="17" fillId="0" borderId="13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7" fillId="0" borderId="14" xfId="0" applyFont="1" applyBorder="1" applyAlignment="1">
      <alignment horizontal="left"/>
    </xf>
    <xf numFmtId="164" fontId="19" fillId="0" borderId="9" xfId="0" applyNumberFormat="1" applyFont="1" applyBorder="1" applyAlignment="1">
      <alignment horizontal="center" vertical="center"/>
    </xf>
    <xf numFmtId="0" fontId="12" fillId="0" borderId="7" xfId="0" applyFont="1" applyFill="1" applyBorder="1"/>
    <xf numFmtId="0" fontId="19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97A-56FF-C24E-8F9D-7E08A3403B86}">
  <sheetPr>
    <tabColor rgb="FF00FF00"/>
    <pageSetUpPr fitToPage="1"/>
  </sheetPr>
  <dimension ref="A1:S139"/>
  <sheetViews>
    <sheetView tabSelected="1" zoomScale="125" zoomScaleNormal="125" workbookViewId="0">
      <pane ySplit="4" topLeftCell="A20" activePane="bottomLeft" state="frozen"/>
      <selection pane="bottomLeft" activeCell="S14" sqref="S14"/>
    </sheetView>
  </sheetViews>
  <sheetFormatPr baseColWidth="10" defaultColWidth="9.1640625" defaultRowHeight="13" x14ac:dyDescent="0.15"/>
  <cols>
    <col min="1" max="1" width="6.83203125" style="23" customWidth="1"/>
    <col min="2" max="2" width="5.83203125" style="23" customWidth="1"/>
    <col min="3" max="3" width="18.83203125" style="23" customWidth="1"/>
    <col min="4" max="4" width="7.6640625" style="23" bestFit="1" customWidth="1"/>
    <col min="5" max="5" width="1.83203125" style="23" customWidth="1"/>
    <col min="6" max="6" width="6.83203125" style="23" customWidth="1"/>
    <col min="7" max="7" width="5.83203125" style="23" customWidth="1"/>
    <col min="8" max="8" width="18.83203125" style="23" customWidth="1"/>
    <col min="9" max="9" width="7.6640625" style="23" bestFit="1" customWidth="1"/>
    <col min="10" max="10" width="1.83203125" style="23" customWidth="1"/>
    <col min="11" max="11" width="6.83203125" style="23" customWidth="1"/>
    <col min="12" max="12" width="5.83203125" style="23" customWidth="1"/>
    <col min="13" max="13" width="18.83203125" style="23" customWidth="1"/>
    <col min="14" max="14" width="7.6640625" style="23" bestFit="1" customWidth="1"/>
    <col min="15" max="15" width="1.83203125" style="23" customWidth="1"/>
    <col min="16" max="16" width="6" style="23" customWidth="1"/>
    <col min="17" max="17" width="1.83203125" style="23" customWidth="1"/>
    <col min="18" max="18" width="16.6640625" style="23" customWidth="1"/>
    <col min="19" max="19" width="18.83203125" style="23" customWidth="1"/>
    <col min="20" max="16384" width="9.1640625" style="23"/>
  </cols>
  <sheetData>
    <row r="1" spans="1:19" ht="51.75" customHeight="1" thickBot="1" x14ac:dyDescent="0.2">
      <c r="A1" s="77" t="s">
        <v>277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8"/>
      <c r="R1" s="76" t="s">
        <v>270</v>
      </c>
      <c r="S1" s="74">
        <f>(D54+I21+I54+N54+D108+I65+I108+N91+N108)*1.0825</f>
        <v>0</v>
      </c>
    </row>
    <row r="2" spans="1:19" ht="18" customHeight="1" x14ac:dyDescent="0.15">
      <c r="A2" s="79" t="s">
        <v>203</v>
      </c>
      <c r="B2" s="79"/>
      <c r="C2" s="79"/>
      <c r="D2" s="69"/>
      <c r="E2" s="70"/>
      <c r="F2" s="71"/>
      <c r="G2" s="71"/>
      <c r="H2" s="72"/>
      <c r="I2" s="69"/>
      <c r="J2" s="70"/>
      <c r="K2" s="68" t="s">
        <v>56</v>
      </c>
      <c r="L2" s="68"/>
      <c r="M2" s="68"/>
      <c r="N2" s="69"/>
    </row>
    <row r="3" spans="1:19" ht="15" customHeight="1" x14ac:dyDescent="0.15">
      <c r="A3" s="80" t="s">
        <v>55</v>
      </c>
      <c r="B3" s="80"/>
      <c r="C3" s="80"/>
      <c r="D3" s="69"/>
      <c r="E3" s="70"/>
      <c r="F3" s="71"/>
      <c r="G3" s="71"/>
      <c r="H3" s="72"/>
      <c r="I3" s="69"/>
      <c r="J3" s="70"/>
      <c r="K3" s="73" t="s">
        <v>57</v>
      </c>
      <c r="L3" s="73"/>
      <c r="M3" s="73"/>
      <c r="N3" s="69"/>
    </row>
    <row r="4" spans="1:19" ht="14" thickBot="1" x14ac:dyDescent="0.2">
      <c r="F4" s="25"/>
      <c r="G4" s="25"/>
      <c r="H4" s="25"/>
      <c r="K4" s="29"/>
      <c r="L4" s="29"/>
      <c r="M4" s="29"/>
    </row>
    <row r="5" spans="1:19" ht="18.75" customHeight="1" thickBot="1" x14ac:dyDescent="0.2">
      <c r="A5" s="39" t="s">
        <v>54</v>
      </c>
      <c r="B5" s="39" t="s">
        <v>207</v>
      </c>
      <c r="C5" s="40" t="s">
        <v>22</v>
      </c>
      <c r="D5" s="39" t="s">
        <v>208</v>
      </c>
      <c r="E5" s="56"/>
      <c r="F5" s="39" t="s">
        <v>54</v>
      </c>
      <c r="G5" s="39" t="s">
        <v>207</v>
      </c>
      <c r="H5" s="39" t="s">
        <v>202</v>
      </c>
      <c r="I5" s="39" t="s">
        <v>208</v>
      </c>
      <c r="J5" s="56"/>
      <c r="K5" s="39" t="s">
        <v>54</v>
      </c>
      <c r="L5" s="39" t="s">
        <v>207</v>
      </c>
      <c r="M5" s="39" t="s">
        <v>53</v>
      </c>
      <c r="N5" s="39" t="s">
        <v>208</v>
      </c>
    </row>
    <row r="6" spans="1:19" x14ac:dyDescent="0.15">
      <c r="A6" s="50"/>
      <c r="B6" s="34">
        <v>1.05</v>
      </c>
      <c r="C6" s="47" t="s">
        <v>10</v>
      </c>
      <c r="D6" s="41">
        <f>A6*B6</f>
        <v>0</v>
      </c>
      <c r="F6" s="50"/>
      <c r="G6" s="34">
        <v>0.63</v>
      </c>
      <c r="H6" s="30" t="s">
        <v>167</v>
      </c>
      <c r="I6" s="41">
        <f>F6*G6</f>
        <v>0</v>
      </c>
      <c r="K6" s="30"/>
      <c r="L6" s="34">
        <v>1.27</v>
      </c>
      <c r="M6" s="49" t="s">
        <v>24</v>
      </c>
      <c r="N6" s="41">
        <f>K6*L6</f>
        <v>0</v>
      </c>
    </row>
    <row r="7" spans="1:19" x14ac:dyDescent="0.15">
      <c r="A7" s="51"/>
      <c r="B7" s="35">
        <v>3.82</v>
      </c>
      <c r="C7" s="37" t="s">
        <v>11</v>
      </c>
      <c r="D7" s="42">
        <f>A7*B7</f>
        <v>0</v>
      </c>
      <c r="F7" s="51"/>
      <c r="G7" s="35">
        <v>0.37</v>
      </c>
      <c r="H7" s="31" t="s">
        <v>120</v>
      </c>
      <c r="I7" s="42">
        <f>F7*G7</f>
        <v>0</v>
      </c>
      <c r="K7" s="31"/>
      <c r="L7" s="35"/>
      <c r="M7" s="48" t="s">
        <v>25</v>
      </c>
      <c r="N7" s="42">
        <f>K7*L7</f>
        <v>0</v>
      </c>
    </row>
    <row r="8" spans="1:19" x14ac:dyDescent="0.15">
      <c r="A8" s="51"/>
      <c r="B8" s="35">
        <v>5.46</v>
      </c>
      <c r="C8" s="37" t="s">
        <v>12</v>
      </c>
      <c r="D8" s="42">
        <f t="shared" ref="D8:D51" si="0">A8*B8</f>
        <v>0</v>
      </c>
      <c r="F8" s="52"/>
      <c r="G8" s="36">
        <v>0.37</v>
      </c>
      <c r="H8" s="31" t="s">
        <v>219</v>
      </c>
      <c r="I8" s="42">
        <f t="shared" ref="I8:I20" si="1">F8*G8</f>
        <v>0</v>
      </c>
      <c r="K8" s="31"/>
      <c r="L8" s="35">
        <v>1.27</v>
      </c>
      <c r="M8" s="48" t="s">
        <v>26</v>
      </c>
      <c r="N8" s="42">
        <f t="shared" ref="N8:N53" si="2">K8*L8</f>
        <v>0</v>
      </c>
    </row>
    <row r="9" spans="1:19" x14ac:dyDescent="0.15">
      <c r="A9" s="51"/>
      <c r="B9" s="35"/>
      <c r="C9" s="37" t="s">
        <v>209</v>
      </c>
      <c r="D9" s="42">
        <f t="shared" si="0"/>
        <v>0</v>
      </c>
      <c r="F9" s="52"/>
      <c r="G9" s="36">
        <v>0.35</v>
      </c>
      <c r="H9" s="37" t="s">
        <v>59</v>
      </c>
      <c r="I9" s="42">
        <f t="shared" si="1"/>
        <v>0</v>
      </c>
      <c r="K9" s="31"/>
      <c r="L9" s="35">
        <v>0.85</v>
      </c>
      <c r="M9" s="48" t="s">
        <v>27</v>
      </c>
      <c r="N9" s="42">
        <f t="shared" si="2"/>
        <v>0</v>
      </c>
    </row>
    <row r="10" spans="1:19" x14ac:dyDescent="0.15">
      <c r="A10" s="52"/>
      <c r="B10" s="36">
        <v>0.18</v>
      </c>
      <c r="C10" s="31" t="s">
        <v>210</v>
      </c>
      <c r="D10" s="42">
        <f t="shared" si="0"/>
        <v>0</v>
      </c>
      <c r="F10" s="52"/>
      <c r="G10" s="36">
        <v>0.54</v>
      </c>
      <c r="H10" s="31" t="s">
        <v>220</v>
      </c>
      <c r="I10" s="42">
        <f t="shared" si="1"/>
        <v>0</v>
      </c>
      <c r="K10" s="31"/>
      <c r="L10" s="35">
        <v>1.27</v>
      </c>
      <c r="M10" s="48" t="s">
        <v>28</v>
      </c>
      <c r="N10" s="42">
        <f t="shared" si="2"/>
        <v>0</v>
      </c>
    </row>
    <row r="11" spans="1:19" x14ac:dyDescent="0.15">
      <c r="A11" s="52"/>
      <c r="B11" s="36">
        <v>0.19</v>
      </c>
      <c r="C11" s="31" t="s">
        <v>211</v>
      </c>
      <c r="D11" s="42">
        <f t="shared" si="0"/>
        <v>0</v>
      </c>
      <c r="F11" s="52"/>
      <c r="G11" s="36">
        <v>0.56999999999999995</v>
      </c>
      <c r="H11" s="31" t="s">
        <v>60</v>
      </c>
      <c r="I11" s="42">
        <f t="shared" si="1"/>
        <v>0</v>
      </c>
      <c r="K11" s="31"/>
      <c r="L11" s="35"/>
      <c r="M11" s="48" t="s">
        <v>29</v>
      </c>
      <c r="N11" s="42">
        <f t="shared" si="2"/>
        <v>0</v>
      </c>
    </row>
    <row r="12" spans="1:19" x14ac:dyDescent="0.15">
      <c r="A12" s="52"/>
      <c r="B12" s="36">
        <v>0.22</v>
      </c>
      <c r="C12" s="31" t="s">
        <v>212</v>
      </c>
      <c r="D12" s="42">
        <f t="shared" si="0"/>
        <v>0</v>
      </c>
      <c r="F12" s="52"/>
      <c r="G12" s="36">
        <v>0.24</v>
      </c>
      <c r="H12" s="31" t="s">
        <v>121</v>
      </c>
      <c r="I12" s="42">
        <f t="shared" si="1"/>
        <v>0</v>
      </c>
      <c r="K12" s="31"/>
      <c r="L12" s="35"/>
      <c r="M12" s="48" t="s">
        <v>30</v>
      </c>
      <c r="N12" s="42">
        <f t="shared" si="2"/>
        <v>0</v>
      </c>
    </row>
    <row r="13" spans="1:19" x14ac:dyDescent="0.15">
      <c r="A13" s="52"/>
      <c r="B13" s="36"/>
      <c r="C13" s="37" t="s">
        <v>213</v>
      </c>
      <c r="D13" s="42">
        <f t="shared" si="0"/>
        <v>0</v>
      </c>
      <c r="F13" s="51"/>
      <c r="G13" s="35">
        <v>0.39</v>
      </c>
      <c r="H13" s="31" t="s">
        <v>168</v>
      </c>
      <c r="I13" s="42">
        <f t="shared" si="1"/>
        <v>0</v>
      </c>
      <c r="K13" s="31"/>
      <c r="L13" s="35"/>
      <c r="M13" s="48" t="s">
        <v>31</v>
      </c>
      <c r="N13" s="42">
        <f t="shared" si="2"/>
        <v>0</v>
      </c>
    </row>
    <row r="14" spans="1:19" x14ac:dyDescent="0.15">
      <c r="A14" s="52"/>
      <c r="B14" s="36">
        <v>44</v>
      </c>
      <c r="C14" s="37" t="s">
        <v>214</v>
      </c>
      <c r="D14" s="42">
        <f t="shared" si="0"/>
        <v>0</v>
      </c>
      <c r="F14" s="51"/>
      <c r="G14" s="35">
        <v>0.21</v>
      </c>
      <c r="H14" s="31" t="s">
        <v>122</v>
      </c>
      <c r="I14" s="42">
        <f t="shared" si="1"/>
        <v>0</v>
      </c>
      <c r="K14" s="31"/>
      <c r="L14" s="35">
        <v>1.27</v>
      </c>
      <c r="M14" s="48" t="s">
        <v>32</v>
      </c>
      <c r="N14" s="42">
        <f t="shared" si="2"/>
        <v>0</v>
      </c>
    </row>
    <row r="15" spans="1:19" x14ac:dyDescent="0.15">
      <c r="A15" s="52"/>
      <c r="B15" s="36">
        <v>88</v>
      </c>
      <c r="C15" s="37" t="s">
        <v>215</v>
      </c>
      <c r="D15" s="42">
        <f t="shared" si="0"/>
        <v>0</v>
      </c>
      <c r="F15" s="51"/>
      <c r="G15" s="35"/>
      <c r="H15" s="31" t="s">
        <v>221</v>
      </c>
      <c r="I15" s="42">
        <f t="shared" si="1"/>
        <v>0</v>
      </c>
      <c r="K15" s="31"/>
      <c r="L15" s="35"/>
      <c r="M15" s="48" t="s">
        <v>33</v>
      </c>
      <c r="N15" s="42">
        <f t="shared" si="2"/>
        <v>0</v>
      </c>
    </row>
    <row r="16" spans="1:19" x14ac:dyDescent="0.15">
      <c r="A16" s="52"/>
      <c r="B16" s="36">
        <v>46.17</v>
      </c>
      <c r="C16" s="37" t="s">
        <v>155</v>
      </c>
      <c r="D16" s="42">
        <f t="shared" si="0"/>
        <v>0</v>
      </c>
      <c r="F16" s="51"/>
      <c r="G16" s="35">
        <v>0.31</v>
      </c>
      <c r="H16" s="31" t="s">
        <v>123</v>
      </c>
      <c r="I16" s="42">
        <f t="shared" si="1"/>
        <v>0</v>
      </c>
      <c r="K16" s="31"/>
      <c r="L16" s="35">
        <v>0.85</v>
      </c>
      <c r="M16" s="48" t="s">
        <v>34</v>
      </c>
      <c r="N16" s="42">
        <f t="shared" si="2"/>
        <v>0</v>
      </c>
    </row>
    <row r="17" spans="1:14" x14ac:dyDescent="0.15">
      <c r="A17" s="51"/>
      <c r="B17" s="35">
        <v>0.56999999999999995</v>
      </c>
      <c r="C17" s="37" t="s">
        <v>0</v>
      </c>
      <c r="D17" s="42">
        <f t="shared" si="0"/>
        <v>0</v>
      </c>
      <c r="F17" s="53"/>
      <c r="G17" s="35"/>
      <c r="H17" s="31" t="s">
        <v>222</v>
      </c>
      <c r="I17" s="42">
        <f t="shared" si="1"/>
        <v>0</v>
      </c>
      <c r="K17" s="31"/>
      <c r="L17" s="35"/>
      <c r="M17" s="48" t="s">
        <v>35</v>
      </c>
      <c r="N17" s="42">
        <f t="shared" si="2"/>
        <v>0</v>
      </c>
    </row>
    <row r="18" spans="1:14" x14ac:dyDescent="0.15">
      <c r="A18" s="51"/>
      <c r="B18" s="35">
        <v>1.03</v>
      </c>
      <c r="C18" s="37" t="s">
        <v>1</v>
      </c>
      <c r="D18" s="42">
        <f t="shared" si="0"/>
        <v>0</v>
      </c>
      <c r="F18" s="53"/>
      <c r="G18" s="35">
        <v>0.35</v>
      </c>
      <c r="H18" s="31" t="s">
        <v>124</v>
      </c>
      <c r="I18" s="42">
        <f t="shared" si="1"/>
        <v>0</v>
      </c>
      <c r="K18" s="31"/>
      <c r="L18" s="35">
        <v>1.27</v>
      </c>
      <c r="M18" s="48" t="s">
        <v>36</v>
      </c>
      <c r="N18" s="42">
        <f t="shared" si="2"/>
        <v>0</v>
      </c>
    </row>
    <row r="19" spans="1:14" x14ac:dyDescent="0.15">
      <c r="A19" s="51"/>
      <c r="B19" s="35">
        <v>1.6</v>
      </c>
      <c r="C19" s="37" t="s">
        <v>2</v>
      </c>
      <c r="D19" s="42">
        <f t="shared" si="0"/>
        <v>0</v>
      </c>
      <c r="F19" s="53"/>
      <c r="G19" s="35"/>
      <c r="H19" s="32"/>
      <c r="I19" s="42">
        <f>F19*G19</f>
        <v>0</v>
      </c>
      <c r="K19" s="31"/>
      <c r="L19" s="35"/>
      <c r="M19" s="48" t="s">
        <v>37</v>
      </c>
      <c r="N19" s="42">
        <f t="shared" si="2"/>
        <v>0</v>
      </c>
    </row>
    <row r="20" spans="1:14" x14ac:dyDescent="0.15">
      <c r="A20" s="51"/>
      <c r="B20" s="35">
        <v>19.73</v>
      </c>
      <c r="C20" s="31" t="s">
        <v>146</v>
      </c>
      <c r="D20" s="42">
        <f t="shared" si="0"/>
        <v>0</v>
      </c>
      <c r="F20" s="53"/>
      <c r="G20" s="35"/>
      <c r="H20" s="32"/>
      <c r="I20" s="42">
        <f t="shared" si="1"/>
        <v>0</v>
      </c>
      <c r="K20" s="31"/>
      <c r="L20" s="35"/>
      <c r="M20" s="48" t="s">
        <v>38</v>
      </c>
      <c r="N20" s="42">
        <f t="shared" si="2"/>
        <v>0</v>
      </c>
    </row>
    <row r="21" spans="1:14" ht="14" thickBot="1" x14ac:dyDescent="0.2">
      <c r="A21" s="51"/>
      <c r="B21" s="35">
        <v>18.79</v>
      </c>
      <c r="C21" s="31" t="s">
        <v>147</v>
      </c>
      <c r="D21" s="42">
        <f t="shared" si="0"/>
        <v>0</v>
      </c>
      <c r="F21" s="53"/>
      <c r="G21" s="35"/>
      <c r="H21" s="65" t="s">
        <v>269</v>
      </c>
      <c r="I21" s="66">
        <f>SUM(I6:I20)</f>
        <v>0</v>
      </c>
      <c r="K21" s="31"/>
      <c r="L21" s="35"/>
      <c r="M21" s="48" t="s">
        <v>39</v>
      </c>
      <c r="N21" s="42">
        <f t="shared" si="2"/>
        <v>0</v>
      </c>
    </row>
    <row r="22" spans="1:14" ht="14" thickBot="1" x14ac:dyDescent="0.2">
      <c r="A22" s="51"/>
      <c r="B22" s="35">
        <v>68.03</v>
      </c>
      <c r="C22" s="31" t="s">
        <v>145</v>
      </c>
      <c r="D22" s="42">
        <f t="shared" si="0"/>
        <v>0</v>
      </c>
      <c r="F22" s="39" t="s">
        <v>54</v>
      </c>
      <c r="G22" s="43" t="s">
        <v>207</v>
      </c>
      <c r="H22" s="39" t="s">
        <v>21</v>
      </c>
      <c r="I22" s="43" t="s">
        <v>208</v>
      </c>
      <c r="K22" s="31"/>
      <c r="L22" s="35">
        <v>1.27</v>
      </c>
      <c r="M22" s="48" t="s">
        <v>40</v>
      </c>
      <c r="N22" s="42">
        <f t="shared" si="2"/>
        <v>0</v>
      </c>
    </row>
    <row r="23" spans="1:14" x14ac:dyDescent="0.15">
      <c r="A23" s="51"/>
      <c r="B23" s="35">
        <v>1.67</v>
      </c>
      <c r="C23" s="37" t="s">
        <v>149</v>
      </c>
      <c r="D23" s="42">
        <f t="shared" si="0"/>
        <v>0</v>
      </c>
      <c r="F23" s="30"/>
      <c r="G23" s="34">
        <v>0.15</v>
      </c>
      <c r="H23" s="47" t="s">
        <v>6</v>
      </c>
      <c r="I23" s="41">
        <f t="shared" ref="I23:I53" si="3">F23*G23</f>
        <v>0</v>
      </c>
      <c r="K23" s="31"/>
      <c r="L23" s="35">
        <v>0.85</v>
      </c>
      <c r="M23" s="48" t="s">
        <v>41</v>
      </c>
      <c r="N23" s="42">
        <f t="shared" si="2"/>
        <v>0</v>
      </c>
    </row>
    <row r="24" spans="1:14" x14ac:dyDescent="0.15">
      <c r="A24" s="51"/>
      <c r="B24" s="35">
        <v>1.96</v>
      </c>
      <c r="C24" s="37" t="s">
        <v>150</v>
      </c>
      <c r="D24" s="42">
        <f t="shared" si="0"/>
        <v>0</v>
      </c>
      <c r="F24" s="31"/>
      <c r="G24" s="35">
        <v>0.1</v>
      </c>
      <c r="H24" s="37" t="s">
        <v>5</v>
      </c>
      <c r="I24" s="42">
        <f t="shared" si="3"/>
        <v>0</v>
      </c>
      <c r="K24" s="31"/>
      <c r="L24" s="35">
        <v>1.27</v>
      </c>
      <c r="M24" s="48" t="s">
        <v>42</v>
      </c>
      <c r="N24" s="42">
        <f t="shared" si="2"/>
        <v>0</v>
      </c>
    </row>
    <row r="25" spans="1:14" x14ac:dyDescent="0.15">
      <c r="A25" s="51"/>
      <c r="B25" s="35">
        <v>6.2</v>
      </c>
      <c r="C25" s="37" t="s">
        <v>151</v>
      </c>
      <c r="D25" s="42">
        <f t="shared" si="0"/>
        <v>0</v>
      </c>
      <c r="F25" s="31"/>
      <c r="G25" s="35">
        <v>0.69</v>
      </c>
      <c r="H25" s="31" t="s">
        <v>223</v>
      </c>
      <c r="I25" s="42">
        <f t="shared" si="3"/>
        <v>0</v>
      </c>
      <c r="K25" s="31"/>
      <c r="L25" s="35"/>
      <c r="M25" s="48" t="s">
        <v>45</v>
      </c>
      <c r="N25" s="42">
        <f t="shared" si="2"/>
        <v>0</v>
      </c>
    </row>
    <row r="26" spans="1:14" x14ac:dyDescent="0.15">
      <c r="A26" s="51"/>
      <c r="B26" s="35">
        <v>3.9</v>
      </c>
      <c r="C26" s="37" t="s">
        <v>152</v>
      </c>
      <c r="D26" s="42">
        <f t="shared" si="0"/>
        <v>0</v>
      </c>
      <c r="F26" s="31"/>
      <c r="G26" s="35"/>
      <c r="H26" s="37" t="s">
        <v>4</v>
      </c>
      <c r="I26" s="42">
        <f t="shared" si="3"/>
        <v>0</v>
      </c>
      <c r="K26" s="31"/>
      <c r="L26" s="35"/>
      <c r="M26" s="48" t="s">
        <v>43</v>
      </c>
      <c r="N26" s="42">
        <f t="shared" si="2"/>
        <v>0</v>
      </c>
    </row>
    <row r="27" spans="1:14" x14ac:dyDescent="0.15">
      <c r="A27" s="51"/>
      <c r="B27" s="35">
        <v>16.45</v>
      </c>
      <c r="C27" s="37" t="s">
        <v>154</v>
      </c>
      <c r="D27" s="42">
        <f t="shared" si="0"/>
        <v>0</v>
      </c>
      <c r="F27" s="31"/>
      <c r="G27" s="35">
        <v>0.05</v>
      </c>
      <c r="H27" s="48" t="s">
        <v>179</v>
      </c>
      <c r="I27" s="42">
        <f t="shared" si="3"/>
        <v>0</v>
      </c>
      <c r="K27" s="31"/>
      <c r="L27" s="35"/>
      <c r="M27" s="48" t="s">
        <v>47</v>
      </c>
      <c r="N27" s="42">
        <f t="shared" si="2"/>
        <v>0</v>
      </c>
    </row>
    <row r="28" spans="1:14" x14ac:dyDescent="0.15">
      <c r="A28" s="51"/>
      <c r="B28" s="35">
        <v>26.24</v>
      </c>
      <c r="C28" s="31" t="s">
        <v>153</v>
      </c>
      <c r="D28" s="42">
        <f t="shared" si="0"/>
        <v>0</v>
      </c>
      <c r="F28" s="31"/>
      <c r="G28" s="35">
        <v>0.23</v>
      </c>
      <c r="H28" s="31" t="s">
        <v>237</v>
      </c>
      <c r="I28" s="42">
        <f t="shared" si="3"/>
        <v>0</v>
      </c>
      <c r="K28" s="31"/>
      <c r="L28" s="35">
        <v>1.27</v>
      </c>
      <c r="M28" s="48" t="s">
        <v>44</v>
      </c>
      <c r="N28" s="42">
        <f t="shared" si="2"/>
        <v>0</v>
      </c>
    </row>
    <row r="29" spans="1:14" x14ac:dyDescent="0.15">
      <c r="A29" s="51"/>
      <c r="B29" s="35">
        <v>0.25</v>
      </c>
      <c r="C29" s="31" t="s">
        <v>276</v>
      </c>
      <c r="D29" s="42">
        <f t="shared" si="0"/>
        <v>0</v>
      </c>
      <c r="F29" s="31"/>
      <c r="G29" s="35">
        <v>0.24</v>
      </c>
      <c r="H29" s="31" t="s">
        <v>173</v>
      </c>
      <c r="I29" s="42">
        <f t="shared" si="3"/>
        <v>0</v>
      </c>
      <c r="K29" s="31"/>
      <c r="L29" s="35"/>
      <c r="M29" s="48" t="s">
        <v>46</v>
      </c>
      <c r="N29" s="42">
        <f t="shared" si="2"/>
        <v>0</v>
      </c>
    </row>
    <row r="30" spans="1:14" x14ac:dyDescent="0.15">
      <c r="A30" s="51"/>
      <c r="B30" s="35">
        <v>0.33</v>
      </c>
      <c r="C30" s="31" t="s">
        <v>275</v>
      </c>
      <c r="D30" s="42">
        <f t="shared" si="0"/>
        <v>0</v>
      </c>
      <c r="F30" s="31"/>
      <c r="G30" s="35">
        <v>0.36</v>
      </c>
      <c r="H30" s="37" t="s">
        <v>236</v>
      </c>
      <c r="I30" s="42">
        <f t="shared" si="3"/>
        <v>0</v>
      </c>
      <c r="K30" s="31"/>
      <c r="L30" s="35">
        <v>0.85</v>
      </c>
      <c r="M30" s="48" t="s">
        <v>238</v>
      </c>
      <c r="N30" s="42">
        <f t="shared" si="2"/>
        <v>0</v>
      </c>
    </row>
    <row r="31" spans="1:14" x14ac:dyDescent="0.15">
      <c r="A31" s="51"/>
      <c r="B31" s="35">
        <v>0.35</v>
      </c>
      <c r="C31" s="31" t="s">
        <v>274</v>
      </c>
      <c r="D31" s="42">
        <f t="shared" si="0"/>
        <v>0</v>
      </c>
      <c r="F31" s="31"/>
      <c r="G31" s="35">
        <v>0.24</v>
      </c>
      <c r="H31" s="37" t="s">
        <v>169</v>
      </c>
      <c r="I31" s="42">
        <f t="shared" si="3"/>
        <v>0</v>
      </c>
      <c r="K31" s="31"/>
      <c r="L31" s="35"/>
      <c r="M31" s="48" t="s">
        <v>48</v>
      </c>
      <c r="N31" s="42">
        <f t="shared" si="2"/>
        <v>0</v>
      </c>
    </row>
    <row r="32" spans="1:14" x14ac:dyDescent="0.15">
      <c r="A32" s="51"/>
      <c r="B32" s="35">
        <v>0.48</v>
      </c>
      <c r="C32" s="31" t="s">
        <v>273</v>
      </c>
      <c r="D32" s="42">
        <f t="shared" si="0"/>
        <v>0</v>
      </c>
      <c r="F32" s="31"/>
      <c r="G32" s="35"/>
      <c r="H32" s="37" t="s">
        <v>171</v>
      </c>
      <c r="I32" s="42">
        <f t="shared" si="3"/>
        <v>0</v>
      </c>
      <c r="K32" s="31"/>
      <c r="L32" s="35"/>
      <c r="M32" s="48" t="s">
        <v>49</v>
      </c>
      <c r="N32" s="42">
        <f t="shared" si="2"/>
        <v>0</v>
      </c>
    </row>
    <row r="33" spans="1:14" x14ac:dyDescent="0.15">
      <c r="A33" s="51"/>
      <c r="B33" s="35">
        <v>0.37</v>
      </c>
      <c r="C33" s="75" t="s">
        <v>156</v>
      </c>
      <c r="D33" s="42">
        <f t="shared" si="0"/>
        <v>0</v>
      </c>
      <c r="F33" s="31"/>
      <c r="G33" s="35">
        <v>0.24</v>
      </c>
      <c r="H33" s="48" t="s">
        <v>174</v>
      </c>
      <c r="I33" s="42">
        <f t="shared" si="3"/>
        <v>0</v>
      </c>
      <c r="K33" s="31"/>
      <c r="L33" s="35"/>
      <c r="M33" s="48" t="s">
        <v>50</v>
      </c>
      <c r="N33" s="42">
        <f t="shared" si="2"/>
        <v>0</v>
      </c>
    </row>
    <row r="34" spans="1:14" x14ac:dyDescent="0.15">
      <c r="A34" s="51"/>
      <c r="B34" s="35">
        <v>0.25</v>
      </c>
      <c r="C34" s="75" t="s">
        <v>157</v>
      </c>
      <c r="D34" s="42">
        <f t="shared" si="0"/>
        <v>0</v>
      </c>
      <c r="F34" s="31"/>
      <c r="G34" s="35">
        <v>0.17</v>
      </c>
      <c r="H34" s="48" t="s">
        <v>175</v>
      </c>
      <c r="I34" s="42">
        <f t="shared" si="3"/>
        <v>0</v>
      </c>
      <c r="K34" s="31"/>
      <c r="L34" s="35">
        <v>5.5</v>
      </c>
      <c r="M34" s="31" t="s">
        <v>126</v>
      </c>
      <c r="N34" s="42">
        <f t="shared" si="2"/>
        <v>0</v>
      </c>
    </row>
    <row r="35" spans="1:14" x14ac:dyDescent="0.15">
      <c r="A35" s="51"/>
      <c r="B35" s="35">
        <v>0.13</v>
      </c>
      <c r="C35" s="75" t="s">
        <v>158</v>
      </c>
      <c r="D35" s="42">
        <f t="shared" si="0"/>
        <v>0</v>
      </c>
      <c r="F35" s="31"/>
      <c r="G35" s="35">
        <v>0.9</v>
      </c>
      <c r="H35" s="48" t="s">
        <v>170</v>
      </c>
      <c r="I35" s="42">
        <f t="shared" si="3"/>
        <v>0</v>
      </c>
      <c r="K35" s="31"/>
      <c r="L35" s="35">
        <v>5.23</v>
      </c>
      <c r="M35" s="31" t="s">
        <v>127</v>
      </c>
      <c r="N35" s="42">
        <f t="shared" si="2"/>
        <v>0</v>
      </c>
    </row>
    <row r="36" spans="1:14" x14ac:dyDescent="0.15">
      <c r="A36" s="51"/>
      <c r="B36" s="35"/>
      <c r="C36" s="31" t="s">
        <v>159</v>
      </c>
      <c r="D36" s="42">
        <f t="shared" si="0"/>
        <v>0</v>
      </c>
      <c r="F36" s="31"/>
      <c r="G36" s="35"/>
      <c r="H36" s="37" t="s">
        <v>176</v>
      </c>
      <c r="I36" s="42">
        <f t="shared" si="3"/>
        <v>0</v>
      </c>
      <c r="K36" s="31"/>
      <c r="L36" s="35">
        <v>5.23</v>
      </c>
      <c r="M36" s="31" t="s">
        <v>128</v>
      </c>
      <c r="N36" s="42">
        <f t="shared" si="2"/>
        <v>0</v>
      </c>
    </row>
    <row r="37" spans="1:14" x14ac:dyDescent="0.15">
      <c r="A37" s="51"/>
      <c r="B37" s="35">
        <v>54.57</v>
      </c>
      <c r="C37" s="31" t="s">
        <v>161</v>
      </c>
      <c r="D37" s="42">
        <f t="shared" si="0"/>
        <v>0</v>
      </c>
      <c r="F37" s="31"/>
      <c r="G37" s="35">
        <v>0.9</v>
      </c>
      <c r="H37" s="48" t="s">
        <v>224</v>
      </c>
      <c r="I37" s="42">
        <f t="shared" si="3"/>
        <v>0</v>
      </c>
      <c r="K37" s="31"/>
      <c r="L37" s="35">
        <v>5.35</v>
      </c>
      <c r="M37" s="31" t="s">
        <v>129</v>
      </c>
      <c r="N37" s="42">
        <f t="shared" si="2"/>
        <v>0</v>
      </c>
    </row>
    <row r="38" spans="1:14" x14ac:dyDescent="0.15">
      <c r="A38" s="51"/>
      <c r="B38" s="35">
        <v>16.53</v>
      </c>
      <c r="C38" s="37" t="s">
        <v>160</v>
      </c>
      <c r="D38" s="42">
        <f t="shared" si="0"/>
        <v>0</v>
      </c>
      <c r="F38" s="31"/>
      <c r="G38" s="35">
        <v>0.17</v>
      </c>
      <c r="H38" s="48" t="s">
        <v>177</v>
      </c>
      <c r="I38" s="42">
        <f t="shared" si="3"/>
        <v>0</v>
      </c>
      <c r="K38" s="31"/>
      <c r="L38" s="35">
        <v>5.35</v>
      </c>
      <c r="M38" s="31" t="s">
        <v>130</v>
      </c>
      <c r="N38" s="42">
        <f t="shared" si="2"/>
        <v>0</v>
      </c>
    </row>
    <row r="39" spans="1:14" x14ac:dyDescent="0.15">
      <c r="A39" s="51"/>
      <c r="B39" s="35">
        <v>8.4</v>
      </c>
      <c r="C39" s="31" t="s">
        <v>162</v>
      </c>
      <c r="D39" s="42">
        <f t="shared" si="0"/>
        <v>0</v>
      </c>
      <c r="F39" s="31"/>
      <c r="G39" s="35">
        <v>1.44</v>
      </c>
      <c r="H39" s="48" t="s">
        <v>178</v>
      </c>
      <c r="I39" s="42">
        <f t="shared" si="3"/>
        <v>0</v>
      </c>
      <c r="K39" s="31"/>
      <c r="L39" s="35">
        <v>5.35</v>
      </c>
      <c r="M39" s="31" t="s">
        <v>131</v>
      </c>
      <c r="N39" s="42">
        <f t="shared" si="2"/>
        <v>0</v>
      </c>
    </row>
    <row r="40" spans="1:14" x14ac:dyDescent="0.15">
      <c r="A40" s="51"/>
      <c r="B40" s="35">
        <v>10.14</v>
      </c>
      <c r="C40" s="37" t="s">
        <v>163</v>
      </c>
      <c r="D40" s="42">
        <f t="shared" si="0"/>
        <v>0</v>
      </c>
      <c r="F40" s="31"/>
      <c r="G40" s="35">
        <v>0.15</v>
      </c>
      <c r="H40" s="48" t="s">
        <v>225</v>
      </c>
      <c r="I40" s="42">
        <f t="shared" si="3"/>
        <v>0</v>
      </c>
      <c r="K40" s="31"/>
      <c r="L40" s="35">
        <v>5.5</v>
      </c>
      <c r="M40" s="31" t="s">
        <v>132</v>
      </c>
      <c r="N40" s="42">
        <f t="shared" si="2"/>
        <v>0</v>
      </c>
    </row>
    <row r="41" spans="1:14" x14ac:dyDescent="0.15">
      <c r="A41" s="51"/>
      <c r="B41" s="35">
        <v>23.82</v>
      </c>
      <c r="C41" s="37" t="s">
        <v>125</v>
      </c>
      <c r="D41" s="42">
        <f t="shared" si="0"/>
        <v>0</v>
      </c>
      <c r="F41" s="31"/>
      <c r="G41" s="35"/>
      <c r="H41" s="31" t="s">
        <v>181</v>
      </c>
      <c r="I41" s="42">
        <f t="shared" si="3"/>
        <v>0</v>
      </c>
      <c r="K41" s="31"/>
      <c r="L41" s="35">
        <v>5.62</v>
      </c>
      <c r="M41" s="31" t="s">
        <v>133</v>
      </c>
      <c r="N41" s="42">
        <f t="shared" si="2"/>
        <v>0</v>
      </c>
    </row>
    <row r="42" spans="1:14" x14ac:dyDescent="0.15">
      <c r="A42" s="51"/>
      <c r="B42" s="35">
        <v>0.43</v>
      </c>
      <c r="C42" s="31" t="s">
        <v>117</v>
      </c>
      <c r="D42" s="42">
        <f t="shared" si="0"/>
        <v>0</v>
      </c>
      <c r="F42" s="31"/>
      <c r="G42" s="35"/>
      <c r="H42" s="48" t="s">
        <v>226</v>
      </c>
      <c r="I42" s="42">
        <f t="shared" si="3"/>
        <v>0</v>
      </c>
      <c r="K42" s="31"/>
      <c r="L42" s="35">
        <v>5.62</v>
      </c>
      <c r="M42" s="31" t="s">
        <v>134</v>
      </c>
      <c r="N42" s="42">
        <f t="shared" si="2"/>
        <v>0</v>
      </c>
    </row>
    <row r="43" spans="1:14" x14ac:dyDescent="0.15">
      <c r="A43" s="51"/>
      <c r="B43" s="35">
        <v>0.88</v>
      </c>
      <c r="C43" s="31" t="s">
        <v>164</v>
      </c>
      <c r="D43" s="42">
        <f t="shared" si="0"/>
        <v>0</v>
      </c>
      <c r="F43" s="31"/>
      <c r="G43" s="35">
        <v>17.489999999999998</v>
      </c>
      <c r="H43" s="48" t="s">
        <v>227</v>
      </c>
      <c r="I43" s="42">
        <f t="shared" si="3"/>
        <v>0</v>
      </c>
      <c r="K43" s="31"/>
      <c r="L43" s="35">
        <v>5.62</v>
      </c>
      <c r="M43" s="31" t="s">
        <v>135</v>
      </c>
      <c r="N43" s="42">
        <f t="shared" si="2"/>
        <v>0</v>
      </c>
    </row>
    <row r="44" spans="1:14" x14ac:dyDescent="0.15">
      <c r="A44" s="51"/>
      <c r="B44" s="35">
        <v>0.5</v>
      </c>
      <c r="C44" s="31" t="s">
        <v>118</v>
      </c>
      <c r="D44" s="42">
        <f t="shared" si="0"/>
        <v>0</v>
      </c>
      <c r="F44" s="31"/>
      <c r="G44" s="35">
        <v>9.5299999999999994</v>
      </c>
      <c r="H44" s="37" t="s">
        <v>172</v>
      </c>
      <c r="I44" s="42">
        <f t="shared" si="3"/>
        <v>0</v>
      </c>
      <c r="K44" s="31"/>
      <c r="L44" s="35"/>
      <c r="M44" s="31" t="s">
        <v>144</v>
      </c>
      <c r="N44" s="42">
        <f t="shared" si="2"/>
        <v>0</v>
      </c>
    </row>
    <row r="45" spans="1:14" x14ac:dyDescent="0.15">
      <c r="A45" s="51"/>
      <c r="B45" s="35">
        <v>0.62</v>
      </c>
      <c r="C45" s="31" t="s">
        <v>216</v>
      </c>
      <c r="D45" s="42">
        <f t="shared" si="0"/>
        <v>0</v>
      </c>
      <c r="F45" s="31"/>
      <c r="G45" s="35">
        <v>8.6</v>
      </c>
      <c r="H45" s="48" t="s">
        <v>235</v>
      </c>
      <c r="I45" s="42">
        <f t="shared" si="3"/>
        <v>0</v>
      </c>
      <c r="K45" s="31"/>
      <c r="L45" s="35"/>
      <c r="M45" s="31"/>
      <c r="N45" s="42">
        <f t="shared" si="2"/>
        <v>0</v>
      </c>
    </row>
    <row r="46" spans="1:14" x14ac:dyDescent="0.15">
      <c r="A46" s="51"/>
      <c r="B46" s="35">
        <v>1.1100000000000001</v>
      </c>
      <c r="C46" s="31" t="s">
        <v>217</v>
      </c>
      <c r="D46" s="42">
        <f t="shared" si="0"/>
        <v>0</v>
      </c>
      <c r="F46" s="31"/>
      <c r="G46" s="35"/>
      <c r="H46" s="48" t="s">
        <v>228</v>
      </c>
      <c r="I46" s="42">
        <f t="shared" si="3"/>
        <v>0</v>
      </c>
      <c r="K46" s="31"/>
      <c r="L46" s="35">
        <v>55.41</v>
      </c>
      <c r="M46" s="31" t="s">
        <v>239</v>
      </c>
      <c r="N46" s="42">
        <f t="shared" si="2"/>
        <v>0</v>
      </c>
    </row>
    <row r="47" spans="1:14" x14ac:dyDescent="0.15">
      <c r="A47" s="51"/>
      <c r="B47" s="35">
        <v>0.63</v>
      </c>
      <c r="C47" s="31" t="s">
        <v>58</v>
      </c>
      <c r="D47" s="42">
        <f t="shared" si="0"/>
        <v>0</v>
      </c>
      <c r="F47" s="31"/>
      <c r="G47" s="35"/>
      <c r="H47" s="31" t="s">
        <v>180</v>
      </c>
      <c r="I47" s="42">
        <f t="shared" si="3"/>
        <v>0</v>
      </c>
      <c r="K47" s="31"/>
      <c r="L47" s="35"/>
      <c r="M47" s="31"/>
      <c r="N47" s="42">
        <f t="shared" si="2"/>
        <v>0</v>
      </c>
    </row>
    <row r="48" spans="1:14" x14ac:dyDescent="0.15">
      <c r="A48" s="51"/>
      <c r="B48" s="35">
        <v>0.81</v>
      </c>
      <c r="C48" s="31" t="s">
        <v>218</v>
      </c>
      <c r="D48" s="42">
        <f t="shared" si="0"/>
        <v>0</v>
      </c>
      <c r="F48" s="31"/>
      <c r="G48" s="35">
        <v>0.12</v>
      </c>
      <c r="H48" s="48" t="s">
        <v>229</v>
      </c>
      <c r="I48" s="42">
        <f t="shared" si="3"/>
        <v>0</v>
      </c>
      <c r="K48" s="31"/>
      <c r="L48" s="35"/>
      <c r="M48" s="31"/>
      <c r="N48" s="42">
        <f t="shared" si="2"/>
        <v>0</v>
      </c>
    </row>
    <row r="49" spans="1:14" x14ac:dyDescent="0.15">
      <c r="A49" s="51"/>
      <c r="B49" s="35">
        <v>0.68</v>
      </c>
      <c r="C49" s="48" t="s">
        <v>165</v>
      </c>
      <c r="D49" s="42">
        <f t="shared" si="0"/>
        <v>0</v>
      </c>
      <c r="F49" s="31"/>
      <c r="G49" s="35">
        <v>0.14000000000000001</v>
      </c>
      <c r="H49" s="48" t="s">
        <v>230</v>
      </c>
      <c r="I49" s="42">
        <f t="shared" si="3"/>
        <v>0</v>
      </c>
      <c r="K49" s="31"/>
      <c r="L49" s="35"/>
      <c r="M49" s="31"/>
      <c r="N49" s="42">
        <f t="shared" si="2"/>
        <v>0</v>
      </c>
    </row>
    <row r="50" spans="1:14" x14ac:dyDescent="0.15">
      <c r="A50" s="51"/>
      <c r="B50" s="35">
        <v>0.45</v>
      </c>
      <c r="C50" s="31" t="s">
        <v>148</v>
      </c>
      <c r="D50" s="42">
        <f t="shared" si="0"/>
        <v>0</v>
      </c>
      <c r="F50" s="31"/>
      <c r="G50" s="35">
        <v>0.14000000000000001</v>
      </c>
      <c r="H50" s="31" t="s">
        <v>231</v>
      </c>
      <c r="I50" s="42">
        <f t="shared" si="3"/>
        <v>0</v>
      </c>
      <c r="K50" s="31"/>
      <c r="L50" s="35"/>
      <c r="M50" s="31"/>
      <c r="N50" s="42">
        <f t="shared" si="2"/>
        <v>0</v>
      </c>
    </row>
    <row r="51" spans="1:14" x14ac:dyDescent="0.15">
      <c r="A51" s="51"/>
      <c r="B51" s="35">
        <v>0.46</v>
      </c>
      <c r="C51" s="31" t="s">
        <v>166</v>
      </c>
      <c r="D51" s="42">
        <f t="shared" si="0"/>
        <v>0</v>
      </c>
      <c r="F51" s="31"/>
      <c r="G51" s="35">
        <v>0.27</v>
      </c>
      <c r="H51" s="48" t="s">
        <v>232</v>
      </c>
      <c r="I51" s="42">
        <f t="shared" si="3"/>
        <v>0</v>
      </c>
      <c r="K51" s="31"/>
      <c r="L51" s="35"/>
      <c r="M51" s="31"/>
      <c r="N51" s="42">
        <f t="shared" si="2"/>
        <v>0</v>
      </c>
    </row>
    <row r="52" spans="1:14" x14ac:dyDescent="0.15">
      <c r="A52" s="51"/>
      <c r="B52" s="35">
        <v>0.27</v>
      </c>
      <c r="C52" s="31" t="s">
        <v>119</v>
      </c>
      <c r="D52" s="42">
        <f>A52*B52</f>
        <v>0</v>
      </c>
      <c r="F52" s="31"/>
      <c r="G52" s="35">
        <v>0.44</v>
      </c>
      <c r="H52" s="48" t="s">
        <v>233</v>
      </c>
      <c r="I52" s="42">
        <f t="shared" si="3"/>
        <v>0</v>
      </c>
      <c r="K52" s="31"/>
      <c r="L52" s="35"/>
      <c r="M52" s="31"/>
      <c r="N52" s="42">
        <f t="shared" si="2"/>
        <v>0</v>
      </c>
    </row>
    <row r="53" spans="1:14" x14ac:dyDescent="0.15">
      <c r="A53" s="51"/>
      <c r="B53" s="35"/>
      <c r="C53" s="31"/>
      <c r="D53" s="42">
        <f>A53*B53</f>
        <v>0</v>
      </c>
      <c r="F53" s="31"/>
      <c r="G53" s="35">
        <v>0.38</v>
      </c>
      <c r="H53" s="31" t="s">
        <v>234</v>
      </c>
      <c r="I53" s="42">
        <f t="shared" si="3"/>
        <v>0</v>
      </c>
      <c r="K53" s="31"/>
      <c r="L53" s="35"/>
      <c r="M53" s="31"/>
      <c r="N53" s="42">
        <f t="shared" si="2"/>
        <v>0</v>
      </c>
    </row>
    <row r="54" spans="1:14" x14ac:dyDescent="0.15">
      <c r="A54" s="51"/>
      <c r="B54" s="35"/>
      <c r="C54" s="65" t="s">
        <v>269</v>
      </c>
      <c r="D54" s="66">
        <f>SUM(D6:D53)</f>
        <v>0</v>
      </c>
      <c r="F54" s="31"/>
      <c r="G54" s="35"/>
      <c r="H54" s="65" t="s">
        <v>269</v>
      </c>
      <c r="I54" s="66">
        <f>SUM(I23:I53)</f>
        <v>0</v>
      </c>
      <c r="K54" s="31"/>
      <c r="L54" s="35"/>
      <c r="M54" s="65" t="s">
        <v>269</v>
      </c>
      <c r="N54" s="66">
        <f>SUM(N6:N53)</f>
        <v>0</v>
      </c>
    </row>
    <row r="55" spans="1:14" ht="14" thickBot="1" x14ac:dyDescent="0.2">
      <c r="A55" s="44"/>
      <c r="B55" s="45"/>
      <c r="C55" s="44"/>
      <c r="D55" s="46"/>
      <c r="E55" s="56"/>
      <c r="F55" s="44"/>
      <c r="G55" s="45"/>
      <c r="H55" s="44"/>
      <c r="I55" s="46"/>
      <c r="J55" s="56"/>
      <c r="K55" s="44"/>
      <c r="L55" s="45"/>
      <c r="M55" s="44"/>
      <c r="N55" s="46"/>
    </row>
    <row r="56" spans="1:14" ht="14" thickBot="1" x14ac:dyDescent="0.2">
      <c r="A56" s="54" t="s">
        <v>54</v>
      </c>
      <c r="B56" s="43" t="s">
        <v>207</v>
      </c>
      <c r="C56" s="39" t="s">
        <v>51</v>
      </c>
      <c r="D56" s="43" t="s">
        <v>208</v>
      </c>
      <c r="F56" s="39" t="s">
        <v>54</v>
      </c>
      <c r="G56" s="43" t="s">
        <v>207</v>
      </c>
      <c r="H56" s="39" t="s">
        <v>20</v>
      </c>
      <c r="I56" s="43" t="s">
        <v>208</v>
      </c>
      <c r="K56" s="39" t="s">
        <v>54</v>
      </c>
      <c r="L56" s="55" t="s">
        <v>207</v>
      </c>
      <c r="M56" s="39" t="s">
        <v>52</v>
      </c>
      <c r="N56" s="43" t="s">
        <v>208</v>
      </c>
    </row>
    <row r="57" spans="1:14" x14ac:dyDescent="0.15">
      <c r="A57" s="50"/>
      <c r="B57" s="34">
        <v>0.88</v>
      </c>
      <c r="C57" s="47" t="s">
        <v>204</v>
      </c>
      <c r="D57" s="41">
        <f>A57*B57</f>
        <v>0</v>
      </c>
      <c r="F57" s="30"/>
      <c r="G57" s="34"/>
      <c r="H57" s="49" t="s">
        <v>16</v>
      </c>
      <c r="I57" s="41">
        <f>F57*G57</f>
        <v>0</v>
      </c>
      <c r="K57" s="30"/>
      <c r="L57" s="34">
        <v>4.82</v>
      </c>
      <c r="M57" s="47" t="s">
        <v>250</v>
      </c>
      <c r="N57" s="41">
        <f>K57*L57</f>
        <v>0</v>
      </c>
    </row>
    <row r="58" spans="1:14" x14ac:dyDescent="0.15">
      <c r="A58" s="51"/>
      <c r="B58" s="35">
        <v>0.56999999999999995</v>
      </c>
      <c r="C58" s="57" t="s">
        <v>205</v>
      </c>
      <c r="D58" s="42">
        <f t="shared" ref="D58:D107" si="4">A58*B58</f>
        <v>0</v>
      </c>
      <c r="F58" s="31"/>
      <c r="G58" s="35"/>
      <c r="H58" s="48" t="s">
        <v>17</v>
      </c>
      <c r="I58" s="42">
        <f>F58*G58</f>
        <v>0</v>
      </c>
      <c r="K58" s="31"/>
      <c r="L58" s="35">
        <v>7.0000000000000007E-2</v>
      </c>
      <c r="M58" s="37" t="s">
        <v>251</v>
      </c>
      <c r="N58" s="42">
        <f>K58*L58</f>
        <v>0</v>
      </c>
    </row>
    <row r="59" spans="1:14" x14ac:dyDescent="0.15">
      <c r="A59" s="51"/>
      <c r="B59" s="35">
        <v>0.37</v>
      </c>
      <c r="C59" s="57" t="s">
        <v>206</v>
      </c>
      <c r="D59" s="42">
        <f t="shared" si="4"/>
        <v>0</v>
      </c>
      <c r="F59" s="31"/>
      <c r="G59" s="35"/>
      <c r="H59" s="48" t="s">
        <v>18</v>
      </c>
      <c r="I59" s="42">
        <f t="shared" ref="I59:I64" si="5">F59*G59</f>
        <v>0</v>
      </c>
      <c r="K59" s="31"/>
      <c r="L59" s="35">
        <v>1.77</v>
      </c>
      <c r="M59" s="37" t="s">
        <v>191</v>
      </c>
      <c r="N59" s="42">
        <f t="shared" ref="N59:N90" si="6">K59*L59</f>
        <v>0</v>
      </c>
    </row>
    <row r="60" spans="1:14" x14ac:dyDescent="0.15">
      <c r="A60" s="51"/>
      <c r="B60" s="35"/>
      <c r="C60" s="57" t="s">
        <v>9</v>
      </c>
      <c r="D60" s="42">
        <f t="shared" si="4"/>
        <v>0</v>
      </c>
      <c r="F60" s="31"/>
      <c r="G60" s="35">
        <v>0.36</v>
      </c>
      <c r="H60" s="31" t="s">
        <v>143</v>
      </c>
      <c r="I60" s="42">
        <f t="shared" si="5"/>
        <v>0</v>
      </c>
      <c r="K60" s="31"/>
      <c r="L60" s="35"/>
      <c r="M60" s="37" t="s">
        <v>192</v>
      </c>
      <c r="N60" s="42">
        <f t="shared" si="6"/>
        <v>0</v>
      </c>
    </row>
    <row r="61" spans="1:14" x14ac:dyDescent="0.15">
      <c r="A61" s="51"/>
      <c r="B61" s="35"/>
      <c r="C61" s="31" t="s">
        <v>240</v>
      </c>
      <c r="D61" s="42">
        <f t="shared" si="4"/>
        <v>0</v>
      </c>
      <c r="F61" s="31"/>
      <c r="G61" s="35">
        <v>0.24</v>
      </c>
      <c r="H61" s="31" t="s">
        <v>243</v>
      </c>
      <c r="I61" s="42">
        <f t="shared" si="5"/>
        <v>0</v>
      </c>
      <c r="K61" s="31"/>
      <c r="L61" s="35">
        <v>0.45</v>
      </c>
      <c r="M61" s="37" t="s">
        <v>193</v>
      </c>
      <c r="N61" s="42">
        <f t="shared" si="6"/>
        <v>0</v>
      </c>
    </row>
    <row r="62" spans="1:14" x14ac:dyDescent="0.15">
      <c r="A62" s="51"/>
      <c r="B62" s="35"/>
      <c r="C62" s="31" t="s">
        <v>241</v>
      </c>
      <c r="D62" s="42">
        <f t="shared" si="4"/>
        <v>0</v>
      </c>
      <c r="F62" s="31"/>
      <c r="G62" s="35"/>
      <c r="H62" s="48" t="s">
        <v>15</v>
      </c>
      <c r="I62" s="42">
        <f t="shared" si="5"/>
        <v>0</v>
      </c>
      <c r="K62" s="31"/>
      <c r="L62" s="35">
        <v>39.729999999999997</v>
      </c>
      <c r="M62" s="31" t="s">
        <v>267</v>
      </c>
      <c r="N62" s="42">
        <f t="shared" si="6"/>
        <v>0</v>
      </c>
    </row>
    <row r="63" spans="1:14" x14ac:dyDescent="0.15">
      <c r="A63" s="51"/>
      <c r="B63" s="35"/>
      <c r="C63" s="31" t="s">
        <v>242</v>
      </c>
      <c r="D63" s="42">
        <f t="shared" si="4"/>
        <v>0</v>
      </c>
      <c r="F63" s="31"/>
      <c r="G63" s="35"/>
      <c r="H63" s="48" t="s">
        <v>14</v>
      </c>
      <c r="I63" s="42">
        <f>F63*G63</f>
        <v>0</v>
      </c>
      <c r="K63" s="31"/>
      <c r="L63" s="35">
        <v>4</v>
      </c>
      <c r="M63" s="31" t="s">
        <v>268</v>
      </c>
      <c r="N63" s="42">
        <f t="shared" si="6"/>
        <v>0</v>
      </c>
    </row>
    <row r="64" spans="1:14" x14ac:dyDescent="0.15">
      <c r="A64" s="51"/>
      <c r="B64" s="35">
        <v>75.569999999999993</v>
      </c>
      <c r="C64" s="58" t="s">
        <v>61</v>
      </c>
      <c r="D64" s="42">
        <f t="shared" si="4"/>
        <v>0</v>
      </c>
      <c r="F64" s="31"/>
      <c r="G64" s="35"/>
      <c r="H64" s="48" t="s">
        <v>19</v>
      </c>
      <c r="I64" s="42">
        <f t="shared" si="5"/>
        <v>0</v>
      </c>
      <c r="K64" s="31"/>
      <c r="L64" s="35">
        <v>8.4700000000000006</v>
      </c>
      <c r="M64" s="31" t="s">
        <v>195</v>
      </c>
      <c r="N64" s="42">
        <f t="shared" si="6"/>
        <v>0</v>
      </c>
    </row>
    <row r="65" spans="1:14" ht="14" thickBot="1" x14ac:dyDescent="0.2">
      <c r="A65" s="51"/>
      <c r="B65" s="35">
        <v>79.38</v>
      </c>
      <c r="C65" s="58" t="s">
        <v>62</v>
      </c>
      <c r="D65" s="42">
        <f t="shared" si="4"/>
        <v>0</v>
      </c>
      <c r="F65" s="59"/>
      <c r="G65" s="60"/>
      <c r="H65" s="67" t="s">
        <v>269</v>
      </c>
      <c r="I65" s="66">
        <f>SUM(I57:I64)</f>
        <v>0</v>
      </c>
      <c r="K65" s="31"/>
      <c r="L65" s="35"/>
      <c r="M65" s="31" t="s">
        <v>194</v>
      </c>
      <c r="N65" s="42">
        <f t="shared" si="6"/>
        <v>0</v>
      </c>
    </row>
    <row r="66" spans="1:14" ht="14" thickBot="1" x14ac:dyDescent="0.2">
      <c r="A66" s="51"/>
      <c r="B66" s="35">
        <v>46.4</v>
      </c>
      <c r="C66" s="58" t="s">
        <v>63</v>
      </c>
      <c r="D66" s="42">
        <f t="shared" si="4"/>
        <v>0</v>
      </c>
      <c r="F66" s="39" t="s">
        <v>54</v>
      </c>
      <c r="G66" s="43" t="s">
        <v>207</v>
      </c>
      <c r="H66" s="39" t="s">
        <v>23</v>
      </c>
      <c r="I66" s="43" t="s">
        <v>208</v>
      </c>
      <c r="K66" s="31"/>
      <c r="L66" s="35">
        <v>4.32</v>
      </c>
      <c r="M66" s="52" t="s">
        <v>272</v>
      </c>
      <c r="N66" s="42">
        <f t="shared" si="6"/>
        <v>0</v>
      </c>
    </row>
    <row r="67" spans="1:14" x14ac:dyDescent="0.15">
      <c r="A67" s="51"/>
      <c r="B67" s="35">
        <v>73.03</v>
      </c>
      <c r="C67" s="58" t="s">
        <v>64</v>
      </c>
      <c r="D67" s="42">
        <f t="shared" si="4"/>
        <v>0</v>
      </c>
      <c r="F67" s="30"/>
      <c r="G67" s="34">
        <v>5.73</v>
      </c>
      <c r="H67" s="31" t="s">
        <v>7</v>
      </c>
      <c r="I67" s="41">
        <f>F67*G67</f>
        <v>0</v>
      </c>
      <c r="K67" s="31"/>
      <c r="L67" s="35">
        <v>6.32</v>
      </c>
      <c r="M67" s="31" t="s">
        <v>252</v>
      </c>
      <c r="N67" s="42">
        <f t="shared" si="6"/>
        <v>0</v>
      </c>
    </row>
    <row r="68" spans="1:14" x14ac:dyDescent="0.15">
      <c r="A68" s="51"/>
      <c r="B68" s="35">
        <v>104.78</v>
      </c>
      <c r="C68" s="58" t="s">
        <v>65</v>
      </c>
      <c r="D68" s="42">
        <f t="shared" si="4"/>
        <v>0</v>
      </c>
      <c r="F68" s="31"/>
      <c r="G68" s="35"/>
      <c r="H68" s="31" t="s">
        <v>184</v>
      </c>
      <c r="I68" s="42">
        <f>F68*G68</f>
        <v>0</v>
      </c>
      <c r="K68" s="31"/>
      <c r="L68" s="35">
        <v>0.67</v>
      </c>
      <c r="M68" s="31" t="s">
        <v>3</v>
      </c>
      <c r="N68" s="42">
        <f t="shared" si="6"/>
        <v>0</v>
      </c>
    </row>
    <row r="69" spans="1:14" x14ac:dyDescent="0.15">
      <c r="A69" s="51"/>
      <c r="B69" s="35">
        <v>104.78</v>
      </c>
      <c r="C69" s="58" t="s">
        <v>66</v>
      </c>
      <c r="D69" s="42">
        <f t="shared" si="4"/>
        <v>0</v>
      </c>
      <c r="F69" s="31"/>
      <c r="G69" s="35"/>
      <c r="H69" s="31" t="s">
        <v>183</v>
      </c>
      <c r="I69" s="42">
        <f t="shared" ref="I69:I107" si="7">F69*G69</f>
        <v>0</v>
      </c>
      <c r="K69" s="31"/>
      <c r="L69" s="35"/>
      <c r="M69" s="31" t="s">
        <v>190</v>
      </c>
      <c r="N69" s="42">
        <f t="shared" si="6"/>
        <v>0</v>
      </c>
    </row>
    <row r="70" spans="1:14" x14ac:dyDescent="0.15">
      <c r="A70" s="51"/>
      <c r="B70" s="35">
        <v>126.37</v>
      </c>
      <c r="C70" s="58" t="s">
        <v>67</v>
      </c>
      <c r="D70" s="42">
        <f t="shared" si="4"/>
        <v>0</v>
      </c>
      <c r="F70" s="31"/>
      <c r="G70" s="35"/>
      <c r="H70" s="31" t="s">
        <v>182</v>
      </c>
      <c r="I70" s="42">
        <f t="shared" si="7"/>
        <v>0</v>
      </c>
      <c r="K70" s="31"/>
      <c r="L70" s="35"/>
      <c r="M70" s="48" t="s">
        <v>253</v>
      </c>
      <c r="N70" s="42">
        <f t="shared" si="6"/>
        <v>0</v>
      </c>
    </row>
    <row r="71" spans="1:14" x14ac:dyDescent="0.15">
      <c r="A71" s="51"/>
      <c r="B71" s="35">
        <v>75.569999999999993</v>
      </c>
      <c r="C71" s="58" t="s">
        <v>68</v>
      </c>
      <c r="D71" s="42">
        <f t="shared" si="4"/>
        <v>0</v>
      </c>
      <c r="F71" s="31"/>
      <c r="G71" s="35">
        <v>4.32</v>
      </c>
      <c r="H71" s="31" t="s">
        <v>136</v>
      </c>
      <c r="I71" s="42">
        <f t="shared" si="7"/>
        <v>0</v>
      </c>
      <c r="K71" s="31"/>
      <c r="L71" s="35"/>
      <c r="M71" s="48" t="s">
        <v>254</v>
      </c>
      <c r="N71" s="42">
        <f t="shared" si="6"/>
        <v>0</v>
      </c>
    </row>
    <row r="72" spans="1:14" x14ac:dyDescent="0.15">
      <c r="A72" s="51"/>
      <c r="B72" s="35">
        <v>104.78</v>
      </c>
      <c r="C72" s="58" t="s">
        <v>69</v>
      </c>
      <c r="D72" s="42">
        <f t="shared" si="4"/>
        <v>0</v>
      </c>
      <c r="F72" s="31"/>
      <c r="G72" s="35"/>
      <c r="H72" s="31" t="s">
        <v>137</v>
      </c>
      <c r="I72" s="42">
        <f t="shared" si="7"/>
        <v>0</v>
      </c>
      <c r="K72" s="31"/>
      <c r="L72" s="35">
        <v>6.54</v>
      </c>
      <c r="M72" s="37" t="s">
        <v>255</v>
      </c>
      <c r="N72" s="42">
        <f t="shared" si="6"/>
        <v>0</v>
      </c>
    </row>
    <row r="73" spans="1:14" x14ac:dyDescent="0.15">
      <c r="A73" s="51"/>
      <c r="B73" s="35">
        <v>158.12</v>
      </c>
      <c r="C73" s="58" t="s">
        <v>70</v>
      </c>
      <c r="D73" s="42">
        <f t="shared" si="4"/>
        <v>0</v>
      </c>
      <c r="F73" s="31"/>
      <c r="G73" s="35">
        <v>3.03</v>
      </c>
      <c r="H73" s="31" t="s">
        <v>185</v>
      </c>
      <c r="I73" s="42">
        <f t="shared" si="7"/>
        <v>0</v>
      </c>
      <c r="K73" s="31"/>
      <c r="L73" s="35"/>
      <c r="M73" s="37" t="s">
        <v>256</v>
      </c>
      <c r="N73" s="42">
        <f t="shared" si="6"/>
        <v>0</v>
      </c>
    </row>
    <row r="74" spans="1:14" x14ac:dyDescent="0.15">
      <c r="A74" s="51"/>
      <c r="B74" s="35">
        <v>66.680000000000007</v>
      </c>
      <c r="C74" s="58" t="s">
        <v>71</v>
      </c>
      <c r="D74" s="42">
        <f t="shared" si="4"/>
        <v>0</v>
      </c>
      <c r="F74" s="31"/>
      <c r="G74" s="35">
        <v>8.39</v>
      </c>
      <c r="H74" s="37" t="s">
        <v>8</v>
      </c>
      <c r="I74" s="42">
        <f t="shared" si="7"/>
        <v>0</v>
      </c>
      <c r="K74" s="31"/>
      <c r="L74" s="35">
        <v>4.2699999999999996</v>
      </c>
      <c r="M74" s="37" t="s">
        <v>257</v>
      </c>
      <c r="N74" s="42">
        <f t="shared" si="6"/>
        <v>0</v>
      </c>
    </row>
    <row r="75" spans="1:14" x14ac:dyDescent="0.15">
      <c r="A75" s="51"/>
      <c r="B75" s="35">
        <v>104.78</v>
      </c>
      <c r="C75" s="58" t="s">
        <v>72</v>
      </c>
      <c r="D75" s="42">
        <f t="shared" si="4"/>
        <v>0</v>
      </c>
      <c r="F75" s="31"/>
      <c r="G75" s="35">
        <v>7.32</v>
      </c>
      <c r="H75" s="31" t="s">
        <v>186</v>
      </c>
      <c r="I75" s="42">
        <f t="shared" si="7"/>
        <v>0</v>
      </c>
      <c r="K75" s="31"/>
      <c r="L75" s="35"/>
      <c r="M75" s="37" t="s">
        <v>258</v>
      </c>
      <c r="N75" s="42">
        <f t="shared" si="6"/>
        <v>0</v>
      </c>
    </row>
    <row r="76" spans="1:14" x14ac:dyDescent="0.15">
      <c r="A76" s="51"/>
      <c r="B76" s="35">
        <v>104.78</v>
      </c>
      <c r="C76" s="58" t="s">
        <v>73</v>
      </c>
      <c r="D76" s="42">
        <f t="shared" si="4"/>
        <v>0</v>
      </c>
      <c r="F76" s="31"/>
      <c r="G76" s="35">
        <v>4.2699999999999996</v>
      </c>
      <c r="H76" s="31" t="s">
        <v>138</v>
      </c>
      <c r="I76" s="42">
        <f t="shared" si="7"/>
        <v>0</v>
      </c>
      <c r="K76" s="31"/>
      <c r="L76" s="35"/>
      <c r="M76" s="48" t="s">
        <v>259</v>
      </c>
      <c r="N76" s="42">
        <f t="shared" si="6"/>
        <v>0</v>
      </c>
    </row>
    <row r="77" spans="1:14" x14ac:dyDescent="0.15">
      <c r="A77" s="51"/>
      <c r="B77" s="35">
        <v>66.680000000000007</v>
      </c>
      <c r="C77" s="58" t="s">
        <v>74</v>
      </c>
      <c r="D77" s="42">
        <f t="shared" si="4"/>
        <v>0</v>
      </c>
      <c r="F77" s="31"/>
      <c r="G77" s="35">
        <v>2.67</v>
      </c>
      <c r="H77" s="31" t="s">
        <v>139</v>
      </c>
      <c r="I77" s="42">
        <f t="shared" si="7"/>
        <v>0</v>
      </c>
      <c r="K77" s="31"/>
      <c r="L77" s="35">
        <v>0.35</v>
      </c>
      <c r="M77" s="48" t="s">
        <v>260</v>
      </c>
      <c r="N77" s="42">
        <f t="shared" si="6"/>
        <v>0</v>
      </c>
    </row>
    <row r="78" spans="1:14" x14ac:dyDescent="0.15">
      <c r="A78" s="51"/>
      <c r="B78" s="35">
        <v>50.8</v>
      </c>
      <c r="C78" s="58" t="s">
        <v>75</v>
      </c>
      <c r="D78" s="42">
        <f t="shared" si="4"/>
        <v>0</v>
      </c>
      <c r="F78" s="31"/>
      <c r="G78" s="35"/>
      <c r="H78" s="31" t="s">
        <v>187</v>
      </c>
      <c r="I78" s="42">
        <f t="shared" si="7"/>
        <v>0</v>
      </c>
      <c r="K78" s="31"/>
      <c r="L78" s="35"/>
      <c r="M78" s="31" t="s">
        <v>261</v>
      </c>
      <c r="N78" s="42">
        <f t="shared" si="6"/>
        <v>0</v>
      </c>
    </row>
    <row r="79" spans="1:14" x14ac:dyDescent="0.15">
      <c r="A79" s="51"/>
      <c r="B79" s="35">
        <v>85.73</v>
      </c>
      <c r="C79" s="58" t="s">
        <v>76</v>
      </c>
      <c r="D79" s="42">
        <f t="shared" si="4"/>
        <v>0</v>
      </c>
      <c r="F79" s="31"/>
      <c r="G79" s="35"/>
      <c r="H79" s="31" t="s">
        <v>244</v>
      </c>
      <c r="I79" s="42">
        <f t="shared" si="7"/>
        <v>0</v>
      </c>
      <c r="K79" s="31"/>
      <c r="L79" s="35">
        <v>3.15</v>
      </c>
      <c r="M79" s="31" t="s">
        <v>262</v>
      </c>
      <c r="N79" s="42">
        <f t="shared" si="6"/>
        <v>0</v>
      </c>
    </row>
    <row r="80" spans="1:14" x14ac:dyDescent="0.15">
      <c r="A80" s="51"/>
      <c r="B80" s="35">
        <v>81.92</v>
      </c>
      <c r="C80" s="58" t="s">
        <v>77</v>
      </c>
      <c r="D80" s="42">
        <f t="shared" si="4"/>
        <v>0</v>
      </c>
      <c r="F80" s="31"/>
      <c r="G80" s="35"/>
      <c r="H80" s="31" t="s">
        <v>245</v>
      </c>
      <c r="I80" s="42">
        <f t="shared" si="7"/>
        <v>0</v>
      </c>
      <c r="K80" s="31"/>
      <c r="L80" s="35">
        <v>4.75</v>
      </c>
      <c r="M80" s="31" t="s">
        <v>271</v>
      </c>
      <c r="N80" s="42">
        <f t="shared" si="6"/>
        <v>0</v>
      </c>
    </row>
    <row r="81" spans="1:14" x14ac:dyDescent="0.15">
      <c r="A81" s="51"/>
      <c r="B81" s="35">
        <v>183.52</v>
      </c>
      <c r="C81" s="58" t="s">
        <v>78</v>
      </c>
      <c r="D81" s="42">
        <f t="shared" si="4"/>
        <v>0</v>
      </c>
      <c r="F81" s="31"/>
      <c r="G81" s="35">
        <v>1.45</v>
      </c>
      <c r="H81" s="31" t="s">
        <v>188</v>
      </c>
      <c r="I81" s="42">
        <f t="shared" si="7"/>
        <v>0</v>
      </c>
      <c r="K81" s="31"/>
      <c r="L81" s="35">
        <v>7.95</v>
      </c>
      <c r="M81" s="31" t="s">
        <v>263</v>
      </c>
      <c r="N81" s="42">
        <f t="shared" si="6"/>
        <v>0</v>
      </c>
    </row>
    <row r="82" spans="1:14" x14ac:dyDescent="0.15">
      <c r="A82" s="51"/>
      <c r="B82" s="35">
        <v>120.02</v>
      </c>
      <c r="C82" s="58" t="s">
        <v>79</v>
      </c>
      <c r="D82" s="42">
        <f t="shared" si="4"/>
        <v>0</v>
      </c>
      <c r="F82" s="31"/>
      <c r="G82" s="35">
        <v>1.54</v>
      </c>
      <c r="H82" s="63" t="s">
        <v>189</v>
      </c>
      <c r="I82" s="42">
        <f t="shared" si="7"/>
        <v>0</v>
      </c>
      <c r="K82" s="31"/>
      <c r="L82" s="35"/>
      <c r="M82" s="31" t="s">
        <v>196</v>
      </c>
      <c r="N82" s="42">
        <f t="shared" si="6"/>
        <v>0</v>
      </c>
    </row>
    <row r="83" spans="1:14" x14ac:dyDescent="0.15">
      <c r="A83" s="51"/>
      <c r="B83" s="35">
        <v>88.27</v>
      </c>
      <c r="C83" s="58" t="s">
        <v>80</v>
      </c>
      <c r="D83" s="42">
        <f t="shared" si="4"/>
        <v>0</v>
      </c>
      <c r="F83" s="31"/>
      <c r="G83" s="35">
        <v>1</v>
      </c>
      <c r="H83" s="37" t="s">
        <v>246</v>
      </c>
      <c r="I83" s="42">
        <f t="shared" si="7"/>
        <v>0</v>
      </c>
      <c r="K83" s="31"/>
      <c r="L83" s="35"/>
      <c r="M83" s="31" t="s">
        <v>197</v>
      </c>
      <c r="N83" s="42">
        <f t="shared" si="6"/>
        <v>0</v>
      </c>
    </row>
    <row r="84" spans="1:14" x14ac:dyDescent="0.15">
      <c r="A84" s="51"/>
      <c r="B84" s="35">
        <v>100.97</v>
      </c>
      <c r="C84" s="58" t="s">
        <v>81</v>
      </c>
      <c r="D84" s="42">
        <f t="shared" si="4"/>
        <v>0</v>
      </c>
      <c r="F84" s="31"/>
      <c r="G84" s="35">
        <v>0.24</v>
      </c>
      <c r="H84" s="37" t="s">
        <v>247</v>
      </c>
      <c r="I84" s="42">
        <f t="shared" si="7"/>
        <v>0</v>
      </c>
      <c r="K84" s="31"/>
      <c r="L84" s="35"/>
      <c r="M84" s="31" t="s">
        <v>264</v>
      </c>
      <c r="N84" s="42">
        <f t="shared" si="6"/>
        <v>0</v>
      </c>
    </row>
    <row r="85" spans="1:14" x14ac:dyDescent="0.15">
      <c r="A85" s="51"/>
      <c r="B85" s="35">
        <v>47.63</v>
      </c>
      <c r="C85" s="58" t="s">
        <v>82</v>
      </c>
      <c r="D85" s="42">
        <f t="shared" si="4"/>
        <v>0</v>
      </c>
      <c r="F85" s="31"/>
      <c r="G85" s="35"/>
      <c r="H85" s="37" t="s">
        <v>248</v>
      </c>
      <c r="I85" s="42">
        <f t="shared" si="7"/>
        <v>0</v>
      </c>
      <c r="K85" s="32"/>
      <c r="L85" s="35"/>
      <c r="M85" s="31" t="s">
        <v>265</v>
      </c>
      <c r="N85" s="42">
        <f t="shared" si="6"/>
        <v>0</v>
      </c>
    </row>
    <row r="86" spans="1:14" x14ac:dyDescent="0.15">
      <c r="A86" s="52"/>
      <c r="B86" s="36">
        <v>110.5</v>
      </c>
      <c r="C86" s="58" t="s">
        <v>83</v>
      </c>
      <c r="D86" s="42">
        <f t="shared" si="4"/>
        <v>0</v>
      </c>
      <c r="F86" s="31"/>
      <c r="G86" s="35"/>
      <c r="H86" s="33" t="s">
        <v>200</v>
      </c>
      <c r="I86" s="42">
        <f t="shared" si="7"/>
        <v>0</v>
      </c>
      <c r="K86" s="32"/>
      <c r="L86" s="35">
        <v>0.64</v>
      </c>
      <c r="M86" s="31" t="s">
        <v>140</v>
      </c>
      <c r="N86" s="42">
        <f t="shared" si="6"/>
        <v>0</v>
      </c>
    </row>
    <row r="87" spans="1:14" x14ac:dyDescent="0.15">
      <c r="A87" s="51"/>
      <c r="B87" s="35">
        <v>49.8</v>
      </c>
      <c r="C87" s="58" t="s">
        <v>84</v>
      </c>
      <c r="D87" s="42">
        <f t="shared" si="4"/>
        <v>0</v>
      </c>
      <c r="F87" s="32"/>
      <c r="G87" s="38"/>
      <c r="H87" s="33" t="s">
        <v>201</v>
      </c>
      <c r="I87" s="42">
        <f t="shared" si="7"/>
        <v>0</v>
      </c>
      <c r="K87" s="32"/>
      <c r="L87" s="35">
        <v>0.8</v>
      </c>
      <c r="M87" s="31" t="s">
        <v>141</v>
      </c>
      <c r="N87" s="42">
        <f t="shared" si="6"/>
        <v>0</v>
      </c>
    </row>
    <row r="88" spans="1:14" x14ac:dyDescent="0.15">
      <c r="A88" s="51"/>
      <c r="B88" s="35">
        <v>41.28</v>
      </c>
      <c r="C88" s="58" t="s">
        <v>85</v>
      </c>
      <c r="D88" s="42">
        <f t="shared" si="4"/>
        <v>0</v>
      </c>
      <c r="F88" s="32"/>
      <c r="G88" s="38"/>
      <c r="H88" s="64" t="s">
        <v>198</v>
      </c>
      <c r="I88" s="42">
        <f t="shared" si="7"/>
        <v>0</v>
      </c>
      <c r="K88" s="32"/>
      <c r="L88" s="35">
        <v>1.1200000000000001</v>
      </c>
      <c r="M88" s="31" t="s">
        <v>142</v>
      </c>
      <c r="N88" s="42">
        <f t="shared" si="6"/>
        <v>0</v>
      </c>
    </row>
    <row r="89" spans="1:14" x14ac:dyDescent="0.15">
      <c r="A89" s="51"/>
      <c r="B89" s="35"/>
      <c r="C89" s="58" t="s">
        <v>86</v>
      </c>
      <c r="D89" s="42">
        <f t="shared" si="4"/>
        <v>0</v>
      </c>
      <c r="F89" s="32"/>
      <c r="G89" s="38"/>
      <c r="H89" s="64" t="s">
        <v>199</v>
      </c>
      <c r="I89" s="42">
        <f t="shared" si="7"/>
        <v>0</v>
      </c>
      <c r="K89" s="31"/>
      <c r="L89" s="38"/>
      <c r="M89" s="31" t="s">
        <v>266</v>
      </c>
      <c r="N89" s="42">
        <f t="shared" si="6"/>
        <v>0</v>
      </c>
    </row>
    <row r="90" spans="1:14" x14ac:dyDescent="0.15">
      <c r="A90" s="51"/>
      <c r="B90" s="35">
        <v>43.82</v>
      </c>
      <c r="C90" s="58" t="s">
        <v>87</v>
      </c>
      <c r="D90" s="42">
        <f t="shared" si="4"/>
        <v>0</v>
      </c>
      <c r="F90" s="32"/>
      <c r="G90" s="38"/>
      <c r="H90" s="33" t="s">
        <v>249</v>
      </c>
      <c r="I90" s="42">
        <f t="shared" si="7"/>
        <v>0</v>
      </c>
      <c r="K90" s="31"/>
      <c r="L90" s="35"/>
      <c r="M90" s="48" t="s">
        <v>13</v>
      </c>
      <c r="N90" s="42">
        <f t="shared" si="6"/>
        <v>0</v>
      </c>
    </row>
    <row r="91" spans="1:14" ht="14" thickBot="1" x14ac:dyDescent="0.2">
      <c r="A91" s="51"/>
      <c r="B91" s="35">
        <v>79.38</v>
      </c>
      <c r="C91" s="58" t="s">
        <v>88</v>
      </c>
      <c r="D91" s="42">
        <f t="shared" si="4"/>
        <v>0</v>
      </c>
      <c r="F91" s="31"/>
      <c r="G91" s="35"/>
      <c r="H91" s="37"/>
      <c r="I91" s="42">
        <f t="shared" si="7"/>
        <v>0</v>
      </c>
      <c r="K91" s="31"/>
      <c r="L91" s="35"/>
      <c r="M91" s="65" t="s">
        <v>269</v>
      </c>
      <c r="N91" s="66">
        <f>SUM(N57:N90)</f>
        <v>0</v>
      </c>
    </row>
    <row r="92" spans="1:14" ht="14" thickBot="1" x14ac:dyDescent="0.2">
      <c r="A92" s="51"/>
      <c r="B92" s="35">
        <v>79.38</v>
      </c>
      <c r="C92" s="58" t="s">
        <v>89</v>
      </c>
      <c r="D92" s="42">
        <f t="shared" si="4"/>
        <v>0</v>
      </c>
      <c r="F92" s="31"/>
      <c r="G92" s="35"/>
      <c r="H92" s="31"/>
      <c r="I92" s="42">
        <f t="shared" si="7"/>
        <v>0</v>
      </c>
      <c r="K92" s="39" t="s">
        <v>54</v>
      </c>
      <c r="L92" s="43" t="s">
        <v>207</v>
      </c>
      <c r="M92" s="39" t="s">
        <v>101</v>
      </c>
      <c r="N92" s="43" t="s">
        <v>208</v>
      </c>
    </row>
    <row r="93" spans="1:14" x14ac:dyDescent="0.15">
      <c r="A93" s="51"/>
      <c r="B93" s="35">
        <v>66.680000000000007</v>
      </c>
      <c r="C93" s="58" t="s">
        <v>90</v>
      </c>
      <c r="D93" s="42">
        <f t="shared" si="4"/>
        <v>0</v>
      </c>
      <c r="F93" s="31"/>
      <c r="G93" s="35"/>
      <c r="H93" s="37"/>
      <c r="I93" s="42">
        <f t="shared" si="7"/>
        <v>0</v>
      </c>
      <c r="K93" s="30"/>
      <c r="L93" s="34"/>
      <c r="M93" s="30" t="s">
        <v>102</v>
      </c>
      <c r="N93" s="41">
        <f>K93*L93</f>
        <v>0</v>
      </c>
    </row>
    <row r="94" spans="1:14" x14ac:dyDescent="0.15">
      <c r="A94" s="51"/>
      <c r="B94" s="35">
        <v>104.78</v>
      </c>
      <c r="C94" s="58" t="s">
        <v>91</v>
      </c>
      <c r="D94" s="42">
        <f t="shared" si="4"/>
        <v>0</v>
      </c>
      <c r="F94" s="31"/>
      <c r="G94" s="35"/>
      <c r="H94" s="64"/>
      <c r="I94" s="42">
        <f t="shared" si="7"/>
        <v>0</v>
      </c>
      <c r="K94" s="31"/>
      <c r="L94" s="35">
        <v>10.199999999999999</v>
      </c>
      <c r="M94" s="31" t="s">
        <v>103</v>
      </c>
      <c r="N94" s="42">
        <f>K94*L94</f>
        <v>0</v>
      </c>
    </row>
    <row r="95" spans="1:14" x14ac:dyDescent="0.15">
      <c r="A95" s="51"/>
      <c r="B95" s="35">
        <v>46.36</v>
      </c>
      <c r="C95" s="58" t="s">
        <v>92</v>
      </c>
      <c r="D95" s="42">
        <f t="shared" si="4"/>
        <v>0</v>
      </c>
      <c r="F95" s="31"/>
      <c r="G95" s="35"/>
      <c r="H95" s="64"/>
      <c r="I95" s="42">
        <f t="shared" si="7"/>
        <v>0</v>
      </c>
      <c r="K95" s="31"/>
      <c r="L95" s="35"/>
      <c r="M95" s="31" t="s">
        <v>104</v>
      </c>
      <c r="N95" s="42">
        <f t="shared" ref="N95:N107" si="8">K95*L95</f>
        <v>0</v>
      </c>
    </row>
    <row r="96" spans="1:14" x14ac:dyDescent="0.15">
      <c r="A96" s="51"/>
      <c r="B96" s="35">
        <v>100.97</v>
      </c>
      <c r="C96" s="58" t="s">
        <v>93</v>
      </c>
      <c r="D96" s="42">
        <f t="shared" si="4"/>
        <v>0</v>
      </c>
      <c r="F96" s="31"/>
      <c r="G96" s="35"/>
      <c r="H96" s="33"/>
      <c r="I96" s="42">
        <f t="shared" si="7"/>
        <v>0</v>
      </c>
      <c r="K96" s="31"/>
      <c r="L96" s="35"/>
      <c r="M96" s="31" t="s">
        <v>105</v>
      </c>
      <c r="N96" s="42">
        <f t="shared" si="8"/>
        <v>0</v>
      </c>
    </row>
    <row r="97" spans="1:14" x14ac:dyDescent="0.15">
      <c r="A97" s="51"/>
      <c r="B97" s="35">
        <v>79.38</v>
      </c>
      <c r="C97" s="58" t="s">
        <v>94</v>
      </c>
      <c r="D97" s="42">
        <f t="shared" si="4"/>
        <v>0</v>
      </c>
      <c r="F97" s="31"/>
      <c r="G97" s="35"/>
      <c r="H97" s="33"/>
      <c r="I97" s="42">
        <f t="shared" si="7"/>
        <v>0</v>
      </c>
      <c r="K97" s="31"/>
      <c r="L97" s="35"/>
      <c r="M97" s="31" t="s">
        <v>106</v>
      </c>
      <c r="N97" s="42">
        <f t="shared" si="8"/>
        <v>0</v>
      </c>
    </row>
    <row r="98" spans="1:14" x14ac:dyDescent="0.15">
      <c r="A98" s="51"/>
      <c r="B98" s="35">
        <v>79.38</v>
      </c>
      <c r="C98" s="58" t="s">
        <v>95</v>
      </c>
      <c r="D98" s="42">
        <f t="shared" si="4"/>
        <v>0</v>
      </c>
      <c r="F98" s="31"/>
      <c r="G98" s="35"/>
      <c r="H98" s="33"/>
      <c r="I98" s="42">
        <f t="shared" si="7"/>
        <v>0</v>
      </c>
      <c r="K98" s="31"/>
      <c r="L98" s="35"/>
      <c r="M98" s="31" t="s">
        <v>107</v>
      </c>
      <c r="N98" s="42">
        <f t="shared" si="8"/>
        <v>0</v>
      </c>
    </row>
    <row r="99" spans="1:14" x14ac:dyDescent="0.15">
      <c r="A99" s="51"/>
      <c r="B99" s="35">
        <v>46.36</v>
      </c>
      <c r="C99" s="58" t="s">
        <v>96</v>
      </c>
      <c r="D99" s="42">
        <f t="shared" si="4"/>
        <v>0</v>
      </c>
      <c r="F99" s="31"/>
      <c r="G99" s="35"/>
      <c r="H99" s="31"/>
      <c r="I99" s="42">
        <f t="shared" si="7"/>
        <v>0</v>
      </c>
      <c r="K99" s="31"/>
      <c r="L99" s="35"/>
      <c r="M99" s="31" t="s">
        <v>108</v>
      </c>
      <c r="N99" s="42">
        <f t="shared" si="8"/>
        <v>0</v>
      </c>
    </row>
    <row r="100" spans="1:14" x14ac:dyDescent="0.15">
      <c r="A100" s="51"/>
      <c r="B100" s="35">
        <v>120.16</v>
      </c>
      <c r="C100" s="58" t="s">
        <v>97</v>
      </c>
      <c r="D100" s="42">
        <f t="shared" si="4"/>
        <v>0</v>
      </c>
      <c r="F100" s="31"/>
      <c r="G100" s="35"/>
      <c r="H100" s="31"/>
      <c r="I100" s="42">
        <f t="shared" si="7"/>
        <v>0</v>
      </c>
      <c r="K100" s="31"/>
      <c r="L100" s="35"/>
      <c r="M100" s="31" t="s">
        <v>109</v>
      </c>
      <c r="N100" s="42">
        <f t="shared" si="8"/>
        <v>0</v>
      </c>
    </row>
    <row r="101" spans="1:14" x14ac:dyDescent="0.15">
      <c r="A101" s="51"/>
      <c r="B101" s="35">
        <v>107.32</v>
      </c>
      <c r="C101" s="58" t="s">
        <v>98</v>
      </c>
      <c r="D101" s="42">
        <f t="shared" si="4"/>
        <v>0</v>
      </c>
      <c r="F101" s="31"/>
      <c r="G101" s="35"/>
      <c r="H101" s="31"/>
      <c r="I101" s="42">
        <f t="shared" si="7"/>
        <v>0</v>
      </c>
      <c r="K101" s="31"/>
      <c r="L101" s="35"/>
      <c r="M101" s="31" t="s">
        <v>110</v>
      </c>
      <c r="N101" s="42">
        <f t="shared" si="8"/>
        <v>0</v>
      </c>
    </row>
    <row r="102" spans="1:14" x14ac:dyDescent="0.15">
      <c r="A102" s="51"/>
      <c r="B102" s="35">
        <v>81.92</v>
      </c>
      <c r="C102" s="58" t="s">
        <v>99</v>
      </c>
      <c r="D102" s="42">
        <f t="shared" si="4"/>
        <v>0</v>
      </c>
      <c r="F102" s="31"/>
      <c r="G102" s="35"/>
      <c r="H102" s="31"/>
      <c r="I102" s="42">
        <f t="shared" si="7"/>
        <v>0</v>
      </c>
      <c r="K102" s="31"/>
      <c r="L102" s="35"/>
      <c r="M102" s="61" t="s">
        <v>111</v>
      </c>
      <c r="N102" s="42">
        <f t="shared" si="8"/>
        <v>0</v>
      </c>
    </row>
    <row r="103" spans="1:14" x14ac:dyDescent="0.15">
      <c r="A103" s="51"/>
      <c r="B103" s="35">
        <v>73.03</v>
      </c>
      <c r="C103" s="58" t="s">
        <v>100</v>
      </c>
      <c r="D103" s="42">
        <f t="shared" si="4"/>
        <v>0</v>
      </c>
      <c r="F103" s="31"/>
      <c r="G103" s="35"/>
      <c r="H103" s="31"/>
      <c r="I103" s="42">
        <f t="shared" si="7"/>
        <v>0</v>
      </c>
      <c r="K103" s="31"/>
      <c r="L103" s="35"/>
      <c r="M103" s="62" t="s">
        <v>112</v>
      </c>
      <c r="N103" s="42">
        <f t="shared" si="8"/>
        <v>0</v>
      </c>
    </row>
    <row r="104" spans="1:14" x14ac:dyDescent="0.15">
      <c r="A104" s="51"/>
      <c r="B104" s="35"/>
      <c r="C104" s="31"/>
      <c r="D104" s="42">
        <f t="shared" si="4"/>
        <v>0</v>
      </c>
      <c r="F104" s="31"/>
      <c r="G104" s="35"/>
      <c r="H104" s="31"/>
      <c r="I104" s="42">
        <f t="shared" si="7"/>
        <v>0</v>
      </c>
      <c r="K104" s="31"/>
      <c r="L104" s="35"/>
      <c r="M104" s="61" t="s">
        <v>113</v>
      </c>
      <c r="N104" s="42">
        <f t="shared" si="8"/>
        <v>0</v>
      </c>
    </row>
    <row r="105" spans="1:14" x14ac:dyDescent="0.15">
      <c r="A105" s="51"/>
      <c r="B105" s="35"/>
      <c r="C105" s="31"/>
      <c r="D105" s="42">
        <f t="shared" si="4"/>
        <v>0</v>
      </c>
      <c r="F105" s="31"/>
      <c r="G105" s="35"/>
      <c r="H105" s="31"/>
      <c r="I105" s="42">
        <f t="shared" si="7"/>
        <v>0</v>
      </c>
      <c r="K105" s="31"/>
      <c r="L105" s="35"/>
      <c r="M105" s="62" t="s">
        <v>114</v>
      </c>
      <c r="N105" s="42">
        <f t="shared" si="8"/>
        <v>0</v>
      </c>
    </row>
    <row r="106" spans="1:14" x14ac:dyDescent="0.15">
      <c r="A106" s="51"/>
      <c r="B106" s="35"/>
      <c r="C106" s="31"/>
      <c r="D106" s="42">
        <f t="shared" si="4"/>
        <v>0</v>
      </c>
      <c r="F106" s="31"/>
      <c r="G106" s="35"/>
      <c r="H106" s="31"/>
      <c r="I106" s="42">
        <f t="shared" si="7"/>
        <v>0</v>
      </c>
      <c r="K106" s="31"/>
      <c r="L106" s="35"/>
      <c r="M106" s="61" t="s">
        <v>115</v>
      </c>
      <c r="N106" s="42">
        <f t="shared" si="8"/>
        <v>0</v>
      </c>
    </row>
    <row r="107" spans="1:14" x14ac:dyDescent="0.15">
      <c r="A107" s="51"/>
      <c r="B107" s="35"/>
      <c r="C107" s="31"/>
      <c r="D107" s="42">
        <f t="shared" si="4"/>
        <v>0</v>
      </c>
      <c r="F107" s="31"/>
      <c r="G107" s="35"/>
      <c r="H107" s="31"/>
      <c r="I107" s="42">
        <f t="shared" si="7"/>
        <v>0</v>
      </c>
      <c r="K107" s="31"/>
      <c r="L107" s="35"/>
      <c r="M107" s="62" t="s">
        <v>116</v>
      </c>
      <c r="N107" s="42">
        <f t="shared" si="8"/>
        <v>0</v>
      </c>
    </row>
    <row r="108" spans="1:14" x14ac:dyDescent="0.15">
      <c r="A108" s="51"/>
      <c r="B108" s="35"/>
      <c r="C108" s="65" t="s">
        <v>269</v>
      </c>
      <c r="D108" s="66">
        <f>SUM(D57:D107)</f>
        <v>0</v>
      </c>
      <c r="F108" s="31"/>
      <c r="G108" s="35"/>
      <c r="H108" s="65" t="s">
        <v>269</v>
      </c>
      <c r="I108" s="66">
        <f>SUM(I67:I107)</f>
        <v>0</v>
      </c>
      <c r="K108" s="31"/>
      <c r="L108" s="35"/>
      <c r="M108" s="65" t="s">
        <v>269</v>
      </c>
      <c r="N108" s="66">
        <f>SUM(N93:N107)</f>
        <v>0</v>
      </c>
    </row>
    <row r="109" spans="1:14" x14ac:dyDescent="0.15">
      <c r="K109" s="26"/>
      <c r="L109" s="26"/>
      <c r="M109" s="25"/>
    </row>
    <row r="110" spans="1:14" x14ac:dyDescent="0.15">
      <c r="K110" s="26"/>
      <c r="L110" s="26"/>
      <c r="M110" s="25"/>
    </row>
    <row r="111" spans="1:14" x14ac:dyDescent="0.15">
      <c r="K111" s="26"/>
      <c r="L111" s="26"/>
      <c r="M111" s="25"/>
    </row>
    <row r="112" spans="1:14" x14ac:dyDescent="0.15">
      <c r="F112" s="25"/>
      <c r="G112" s="25"/>
      <c r="H112" s="25"/>
      <c r="K112" s="26"/>
      <c r="L112" s="26"/>
      <c r="M112" s="25"/>
    </row>
    <row r="113" spans="6:13" x14ac:dyDescent="0.15">
      <c r="F113" s="25"/>
      <c r="G113" s="25"/>
      <c r="H113" s="25"/>
      <c r="K113" s="26"/>
      <c r="L113" s="26"/>
      <c r="M113" s="25"/>
    </row>
    <row r="114" spans="6:13" x14ac:dyDescent="0.15">
      <c r="F114" s="25"/>
      <c r="G114" s="25"/>
      <c r="H114" s="25"/>
      <c r="K114" s="27"/>
      <c r="L114" s="27"/>
    </row>
    <row r="115" spans="6:13" x14ac:dyDescent="0.15">
      <c r="F115" s="25"/>
      <c r="G115" s="25"/>
      <c r="H115" s="25"/>
      <c r="K115" s="27"/>
      <c r="L115" s="27"/>
    </row>
    <row r="116" spans="6:13" x14ac:dyDescent="0.15">
      <c r="F116" s="25"/>
      <c r="G116" s="25"/>
      <c r="H116" s="25"/>
      <c r="K116" s="27"/>
      <c r="L116" s="27"/>
    </row>
    <row r="117" spans="6:13" x14ac:dyDescent="0.15">
      <c r="F117" s="25"/>
      <c r="G117" s="25"/>
      <c r="H117" s="25"/>
      <c r="K117" s="27"/>
      <c r="L117" s="27"/>
    </row>
    <row r="118" spans="6:13" x14ac:dyDescent="0.15">
      <c r="F118" s="25"/>
      <c r="G118" s="25"/>
      <c r="H118" s="25"/>
      <c r="K118" s="27"/>
      <c r="L118" s="27"/>
    </row>
    <row r="119" spans="6:13" x14ac:dyDescent="0.15">
      <c r="F119" s="25"/>
      <c r="G119" s="25"/>
      <c r="H119" s="25"/>
      <c r="K119" s="27"/>
      <c r="L119" s="27"/>
    </row>
    <row r="120" spans="6:13" x14ac:dyDescent="0.15">
      <c r="F120" s="25"/>
      <c r="G120" s="25"/>
      <c r="H120" s="25"/>
      <c r="K120" s="27"/>
      <c r="L120" s="27"/>
    </row>
    <row r="121" spans="6:13" x14ac:dyDescent="0.15">
      <c r="F121" s="25"/>
      <c r="G121" s="25"/>
      <c r="H121" s="25"/>
      <c r="K121" s="27"/>
      <c r="L121" s="27"/>
    </row>
    <row r="122" spans="6:13" x14ac:dyDescent="0.15">
      <c r="F122" s="25"/>
      <c r="G122" s="25"/>
      <c r="H122" s="25"/>
      <c r="K122" s="27"/>
      <c r="L122" s="27"/>
    </row>
    <row r="123" spans="6:13" x14ac:dyDescent="0.15">
      <c r="F123" s="25"/>
      <c r="G123" s="25"/>
      <c r="H123" s="25"/>
      <c r="K123" s="27"/>
      <c r="L123" s="27"/>
    </row>
    <row r="124" spans="6:13" x14ac:dyDescent="0.15">
      <c r="F124" s="25"/>
      <c r="G124" s="25"/>
      <c r="H124" s="25"/>
    </row>
    <row r="132" spans="3:3" x14ac:dyDescent="0.15">
      <c r="C132" s="24"/>
    </row>
    <row r="133" spans="3:3" x14ac:dyDescent="0.15">
      <c r="C133" s="24"/>
    </row>
    <row r="134" spans="3:3" x14ac:dyDescent="0.15">
      <c r="C134" s="24"/>
    </row>
    <row r="135" spans="3:3" x14ac:dyDescent="0.15">
      <c r="C135" s="24"/>
    </row>
    <row r="136" spans="3:3" x14ac:dyDescent="0.15">
      <c r="C136" s="24"/>
    </row>
    <row r="137" spans="3:3" x14ac:dyDescent="0.15">
      <c r="C137" s="24"/>
    </row>
    <row r="138" spans="3:3" x14ac:dyDescent="0.15">
      <c r="C138" s="24"/>
    </row>
    <row r="139" spans="3:3" x14ac:dyDescent="0.15">
      <c r="C139" s="24"/>
    </row>
  </sheetData>
  <mergeCells count="3">
    <mergeCell ref="A1:M1"/>
    <mergeCell ref="A2:C2"/>
    <mergeCell ref="A3:C3"/>
  </mergeCells>
  <phoneticPr fontId="11" type="noConversion"/>
  <printOptions horizontalCentered="1"/>
  <pageMargins left="0.25" right="0.25" top="0.5" bottom="0.5" header="0.5" footer="0.25"/>
  <pageSetup scale="52" orientation="portrait"/>
  <headerFooter alignWithMargins="0"/>
  <ignoredErrors>
    <ignoredError sqref="I19:I20 D6:D53 I23:I53 N6:N53 D57:D107 N57:N90 N93:N107 D109:D113 I109:I118 I57:I64 I67:I107 I6:I1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DCF8-48F2-4F4B-88D0-3ED9D82C7471}">
  <dimension ref="C3:R83"/>
  <sheetViews>
    <sheetView topLeftCell="B1" workbookViewId="0">
      <selection activeCell="N17" sqref="N17"/>
    </sheetView>
  </sheetViews>
  <sheetFormatPr baseColWidth="10" defaultColWidth="8.83203125" defaultRowHeight="13" x14ac:dyDescent="0.15"/>
  <cols>
    <col min="3" max="3" width="3.1640625" hidden="1" customWidth="1"/>
    <col min="4" max="5" width="9.1640625" hidden="1" customWidth="1"/>
  </cols>
  <sheetData>
    <row r="3" spans="6:18" x14ac:dyDescent="0.15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6:18" x14ac:dyDescent="0.15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6:18" ht="15.75" customHeight="1" x14ac:dyDescent="0.15"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6:18" ht="16.5" customHeight="1" x14ac:dyDescent="0.15"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6:18" ht="27" x14ac:dyDescent="0.15">
      <c r="F7" s="81"/>
      <c r="G7" s="82"/>
      <c r="H7" s="82"/>
      <c r="I7" s="82"/>
      <c r="J7" s="82"/>
      <c r="K7" s="82"/>
      <c r="L7" s="82"/>
      <c r="M7" s="82"/>
      <c r="N7" s="82"/>
      <c r="O7" s="82"/>
      <c r="P7" s="82"/>
      <c r="Q7" s="17"/>
      <c r="R7" s="17"/>
    </row>
    <row r="8" spans="6:18" ht="20" x14ac:dyDescent="0.15"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7"/>
      <c r="R8" s="17"/>
    </row>
    <row r="9" spans="6:18" ht="16" x14ac:dyDescent="0.2">
      <c r="F9" s="5"/>
      <c r="G9" s="83"/>
      <c r="H9" s="83"/>
      <c r="I9" s="83"/>
      <c r="J9" s="20"/>
      <c r="K9" s="20"/>
      <c r="L9" s="21"/>
      <c r="M9" s="83"/>
      <c r="N9" s="83"/>
      <c r="O9" s="83"/>
      <c r="P9" s="83"/>
      <c r="Q9" s="17"/>
      <c r="R9" s="17"/>
    </row>
    <row r="10" spans="6:18" ht="16" x14ac:dyDescent="0.2">
      <c r="F10" s="5"/>
      <c r="G10" s="83"/>
      <c r="H10" s="83"/>
      <c r="I10" s="83"/>
      <c r="J10" s="20"/>
      <c r="K10" s="20"/>
      <c r="L10" s="21"/>
      <c r="M10" s="83"/>
      <c r="N10" s="83"/>
      <c r="O10" s="83"/>
      <c r="P10" s="83"/>
      <c r="Q10" s="17"/>
      <c r="R10" s="17"/>
    </row>
    <row r="11" spans="6:18" ht="16" x14ac:dyDescent="0.2"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7"/>
      <c r="R11" s="17"/>
    </row>
    <row r="12" spans="6:18" ht="16" x14ac:dyDescent="0.2">
      <c r="F12" s="21"/>
      <c r="G12" s="21"/>
      <c r="H12" s="3"/>
      <c r="I12" s="3"/>
      <c r="J12" s="21"/>
      <c r="K12" s="21"/>
      <c r="L12" s="4"/>
      <c r="M12" s="4"/>
      <c r="N12" s="21"/>
      <c r="O12" s="21"/>
      <c r="P12" s="21"/>
      <c r="Q12" s="17"/>
      <c r="R12" s="17"/>
    </row>
    <row r="13" spans="6:18" ht="16" x14ac:dyDescent="0.2">
      <c r="F13" s="5"/>
      <c r="G13" s="5"/>
      <c r="H13" s="6"/>
      <c r="I13" s="6"/>
      <c r="J13" s="5"/>
      <c r="K13" s="5"/>
      <c r="L13" s="7"/>
      <c r="M13" s="7"/>
      <c r="N13" s="5"/>
      <c r="O13" s="5"/>
      <c r="P13" s="6"/>
      <c r="Q13" s="17"/>
      <c r="R13" s="17"/>
    </row>
    <row r="14" spans="6:18" ht="16" x14ac:dyDescent="0.2">
      <c r="F14" s="5"/>
      <c r="G14" s="5"/>
      <c r="H14" s="6"/>
      <c r="I14" s="6"/>
      <c r="J14" s="5"/>
      <c r="K14" s="5"/>
      <c r="L14" s="7"/>
      <c r="M14" s="7"/>
      <c r="N14" s="5"/>
      <c r="O14" s="5"/>
      <c r="P14" s="6"/>
      <c r="Q14" s="17"/>
      <c r="R14" s="17"/>
    </row>
    <row r="15" spans="6:18" ht="16" x14ac:dyDescent="0.2">
      <c r="F15" s="5"/>
      <c r="G15" s="5"/>
      <c r="H15" s="6"/>
      <c r="I15" s="6"/>
      <c r="J15" s="5"/>
      <c r="K15" s="5"/>
      <c r="L15" s="7"/>
      <c r="M15" s="7"/>
      <c r="N15" s="5"/>
      <c r="O15" s="5"/>
      <c r="P15" s="6"/>
      <c r="Q15" s="17"/>
      <c r="R15" s="17"/>
    </row>
    <row r="16" spans="6:18" ht="16" x14ac:dyDescent="0.2">
      <c r="F16" s="5"/>
      <c r="G16" s="5"/>
      <c r="H16" s="6"/>
      <c r="I16" s="6"/>
      <c r="J16" s="5"/>
      <c r="K16" s="5"/>
      <c r="L16" s="7"/>
      <c r="M16" s="7"/>
      <c r="N16" s="5"/>
      <c r="O16" s="5"/>
      <c r="P16" s="5"/>
      <c r="Q16" s="17"/>
      <c r="R16" s="17"/>
    </row>
    <row r="17" spans="6:18" ht="16" x14ac:dyDescent="0.2">
      <c r="F17" s="9"/>
      <c r="G17" s="9"/>
      <c r="H17" s="6"/>
      <c r="I17" s="6"/>
      <c r="J17" s="5"/>
      <c r="K17" s="5"/>
      <c r="L17" s="7"/>
      <c r="M17" s="7"/>
      <c r="N17" s="5"/>
      <c r="O17" s="5"/>
      <c r="P17" s="5"/>
      <c r="Q17" s="17"/>
      <c r="R17" s="17"/>
    </row>
    <row r="18" spans="6:18" ht="16" x14ac:dyDescent="0.2">
      <c r="F18" s="9"/>
      <c r="G18" s="9"/>
      <c r="H18" s="6"/>
      <c r="I18" s="6"/>
      <c r="J18" s="5"/>
      <c r="K18" s="5"/>
      <c r="L18" s="7"/>
      <c r="M18" s="7"/>
      <c r="N18" s="5"/>
      <c r="O18" s="5"/>
      <c r="P18" s="5"/>
      <c r="Q18" s="17"/>
      <c r="R18" s="17"/>
    </row>
    <row r="19" spans="6:18" ht="16" x14ac:dyDescent="0.2">
      <c r="F19" s="9"/>
      <c r="G19" s="9"/>
      <c r="H19" s="6"/>
      <c r="I19" s="6"/>
      <c r="J19" s="5"/>
      <c r="K19" s="5"/>
      <c r="L19" s="7"/>
      <c r="M19" s="7"/>
      <c r="N19" s="5"/>
      <c r="O19" s="5"/>
      <c r="P19" s="5"/>
      <c r="Q19" s="17"/>
      <c r="R19" s="17"/>
    </row>
    <row r="20" spans="6:18" ht="16" x14ac:dyDescent="0.2">
      <c r="F20" s="9"/>
      <c r="G20" s="9"/>
      <c r="H20" s="6"/>
      <c r="I20" s="6"/>
      <c r="J20" s="5"/>
      <c r="K20" s="5"/>
      <c r="L20" s="7"/>
      <c r="M20" s="7"/>
      <c r="N20" s="5"/>
      <c r="O20" s="5"/>
      <c r="P20" s="5"/>
      <c r="Q20" s="17"/>
      <c r="R20" s="17"/>
    </row>
    <row r="21" spans="6:18" ht="16" x14ac:dyDescent="0.2">
      <c r="F21" s="5"/>
      <c r="G21" s="5"/>
      <c r="H21" s="6"/>
      <c r="I21" s="6"/>
      <c r="J21" s="5"/>
      <c r="K21" s="5"/>
      <c r="L21" s="7"/>
      <c r="M21" s="7"/>
      <c r="N21" s="5"/>
      <c r="O21" s="5"/>
      <c r="P21" s="5"/>
      <c r="Q21" s="17"/>
      <c r="R21" s="17"/>
    </row>
    <row r="22" spans="6:18" ht="16" x14ac:dyDescent="0.2">
      <c r="F22" s="5"/>
      <c r="G22" s="5"/>
      <c r="H22" s="6"/>
      <c r="I22" s="6"/>
      <c r="J22" s="5"/>
      <c r="K22" s="5"/>
      <c r="L22" s="7"/>
      <c r="M22" s="7"/>
      <c r="N22" s="5"/>
      <c r="O22" s="5"/>
      <c r="P22" s="5"/>
      <c r="Q22" s="17"/>
      <c r="R22" s="17"/>
    </row>
    <row r="23" spans="6:18" ht="16" x14ac:dyDescent="0.2">
      <c r="F23" s="5"/>
      <c r="G23" s="5"/>
      <c r="H23" s="6"/>
      <c r="I23" s="6"/>
      <c r="J23" s="5"/>
      <c r="K23" s="5"/>
      <c r="L23" s="7"/>
      <c r="M23" s="7"/>
      <c r="N23" s="5"/>
      <c r="O23" s="5"/>
      <c r="P23" s="5"/>
      <c r="Q23" s="17"/>
      <c r="R23" s="17"/>
    </row>
    <row r="24" spans="6:18" ht="16" x14ac:dyDescent="0.2">
      <c r="F24" s="5"/>
      <c r="G24" s="5"/>
      <c r="H24" s="6"/>
      <c r="I24" s="6"/>
      <c r="J24" s="5"/>
      <c r="K24" s="5"/>
      <c r="L24" s="7"/>
      <c r="M24" s="7"/>
      <c r="N24" s="5"/>
      <c r="O24" s="5"/>
      <c r="P24" s="5"/>
      <c r="Q24" s="17"/>
      <c r="R24" s="17"/>
    </row>
    <row r="25" spans="6:18" ht="16" x14ac:dyDescent="0.2">
      <c r="F25" s="5"/>
      <c r="G25" s="5"/>
      <c r="H25" s="6"/>
      <c r="I25" s="6"/>
      <c r="J25" s="5"/>
      <c r="K25" s="5"/>
      <c r="L25" s="7"/>
      <c r="M25" s="7"/>
      <c r="N25" s="5"/>
      <c r="O25" s="5"/>
      <c r="P25" s="5"/>
      <c r="Q25" s="17"/>
      <c r="R25" s="17"/>
    </row>
    <row r="26" spans="6:18" ht="16" x14ac:dyDescent="0.2">
      <c r="F26" s="5"/>
      <c r="G26" s="5"/>
      <c r="H26" s="5"/>
      <c r="I26" s="6"/>
      <c r="J26" s="5"/>
      <c r="K26" s="5"/>
      <c r="L26" s="7"/>
      <c r="M26" s="7"/>
      <c r="N26" s="5"/>
      <c r="O26" s="5"/>
      <c r="P26" s="6"/>
      <c r="Q26" s="17"/>
      <c r="R26" s="17"/>
    </row>
    <row r="27" spans="6:18" ht="16" x14ac:dyDescent="0.2">
      <c r="F27" s="5"/>
      <c r="G27" s="5"/>
      <c r="H27" s="5"/>
      <c r="I27" s="6"/>
      <c r="J27" s="5"/>
      <c r="K27" s="5"/>
      <c r="L27" s="7"/>
      <c r="M27" s="7"/>
      <c r="N27" s="5"/>
      <c r="O27" s="5"/>
      <c r="P27" s="5"/>
      <c r="Q27" s="17"/>
      <c r="R27" s="17"/>
    </row>
    <row r="28" spans="6:18" ht="16" x14ac:dyDescent="0.2">
      <c r="F28" s="5"/>
      <c r="G28" s="5"/>
      <c r="H28" s="5"/>
      <c r="I28" s="6"/>
      <c r="J28" s="5"/>
      <c r="K28" s="5"/>
      <c r="L28" s="7"/>
      <c r="M28" s="7"/>
      <c r="N28" s="5"/>
      <c r="O28" s="5"/>
      <c r="P28" s="2"/>
      <c r="Q28" s="17"/>
      <c r="R28" s="17"/>
    </row>
    <row r="29" spans="6:18" ht="16" x14ac:dyDescent="0.2">
      <c r="F29" s="5"/>
      <c r="G29" s="5"/>
      <c r="H29" s="6"/>
      <c r="I29" s="6"/>
      <c r="J29" s="5"/>
      <c r="K29" s="5"/>
      <c r="L29" s="7"/>
      <c r="M29" s="7"/>
      <c r="N29" s="5"/>
      <c r="O29" s="5"/>
      <c r="P29" s="5"/>
      <c r="Q29" s="17"/>
      <c r="R29" s="17"/>
    </row>
    <row r="30" spans="6:18" ht="16" x14ac:dyDescent="0.2">
      <c r="F30" s="5"/>
      <c r="G30" s="5"/>
      <c r="H30" s="6"/>
      <c r="I30" s="6"/>
      <c r="J30" s="5"/>
      <c r="K30" s="5"/>
      <c r="L30" s="7"/>
      <c r="M30" s="7"/>
      <c r="N30" s="5"/>
      <c r="O30" s="5"/>
      <c r="P30" s="5"/>
      <c r="Q30" s="17"/>
      <c r="R30" s="17"/>
    </row>
    <row r="31" spans="6:18" ht="16" x14ac:dyDescent="0.2">
      <c r="F31" s="5"/>
      <c r="G31" s="5"/>
      <c r="H31" s="6"/>
      <c r="I31" s="6"/>
      <c r="J31" s="5"/>
      <c r="K31" s="5"/>
      <c r="L31" s="7"/>
      <c r="M31" s="7"/>
      <c r="N31" s="5"/>
      <c r="O31" s="5"/>
      <c r="P31" s="5"/>
      <c r="Q31" s="17"/>
      <c r="R31" s="17"/>
    </row>
    <row r="32" spans="6:18" ht="16" x14ac:dyDescent="0.2">
      <c r="F32" s="5"/>
      <c r="G32" s="5"/>
      <c r="H32" s="6"/>
      <c r="I32" s="6"/>
      <c r="J32" s="5"/>
      <c r="K32" s="5"/>
      <c r="L32" s="7"/>
      <c r="M32" s="7"/>
      <c r="N32" s="5"/>
      <c r="O32" s="5"/>
      <c r="P32" s="6"/>
      <c r="Q32" s="17"/>
      <c r="R32" s="17"/>
    </row>
    <row r="33" spans="6:18" ht="16" x14ac:dyDescent="0.2">
      <c r="F33" s="5"/>
      <c r="G33" s="5"/>
      <c r="H33" s="6"/>
      <c r="I33" s="5"/>
      <c r="J33" s="5"/>
      <c r="K33" s="5"/>
      <c r="L33" s="7"/>
      <c r="M33" s="7"/>
      <c r="N33" s="5"/>
      <c r="O33" s="5"/>
      <c r="P33" s="2"/>
      <c r="Q33" s="17"/>
      <c r="R33" s="17"/>
    </row>
    <row r="34" spans="6:18" ht="16" x14ac:dyDescent="0.2">
      <c r="F34" s="5"/>
      <c r="G34" s="5"/>
      <c r="H34" s="5"/>
      <c r="I34" s="5"/>
      <c r="J34" s="5"/>
      <c r="K34" s="5"/>
      <c r="L34" s="7"/>
      <c r="M34" s="7"/>
      <c r="N34" s="9"/>
      <c r="O34" s="9"/>
      <c r="P34" s="5"/>
      <c r="Q34" s="17"/>
      <c r="R34" s="17"/>
    </row>
    <row r="35" spans="6:18" ht="16" x14ac:dyDescent="0.2">
      <c r="F35" s="5"/>
      <c r="G35" s="5"/>
      <c r="H35" s="5"/>
      <c r="I35" s="5"/>
      <c r="J35" s="5"/>
      <c r="K35" s="5"/>
      <c r="L35" s="7"/>
      <c r="M35" s="7"/>
      <c r="N35" s="5"/>
      <c r="O35" s="5"/>
      <c r="P35" s="2"/>
      <c r="Q35" s="17"/>
      <c r="R35" s="17"/>
    </row>
    <row r="36" spans="6:18" ht="16" x14ac:dyDescent="0.2">
      <c r="F36" s="5"/>
      <c r="G36" s="5"/>
      <c r="H36" s="5"/>
      <c r="I36" s="6"/>
      <c r="J36" s="5"/>
      <c r="K36" s="5"/>
      <c r="L36" s="7"/>
      <c r="M36" s="7"/>
      <c r="N36" s="5"/>
      <c r="O36" s="5"/>
      <c r="P36" s="5"/>
      <c r="Q36" s="17"/>
      <c r="R36" s="17"/>
    </row>
    <row r="37" spans="6:18" ht="16" x14ac:dyDescent="0.2">
      <c r="F37" s="5"/>
      <c r="G37" s="5"/>
      <c r="H37" s="5"/>
      <c r="I37" s="6"/>
      <c r="J37" s="5"/>
      <c r="K37" s="5"/>
      <c r="L37" s="7"/>
      <c r="M37" s="7"/>
      <c r="N37" s="5"/>
      <c r="O37" s="5"/>
      <c r="P37" s="5"/>
      <c r="Q37" s="17"/>
      <c r="R37" s="17"/>
    </row>
    <row r="38" spans="6:18" ht="16" x14ac:dyDescent="0.2">
      <c r="F38" s="5"/>
      <c r="G38" s="5"/>
      <c r="H38" s="5"/>
      <c r="I38" s="6"/>
      <c r="J38" s="5"/>
      <c r="K38" s="5"/>
      <c r="L38" s="7"/>
      <c r="M38" s="7"/>
      <c r="N38" s="5"/>
      <c r="O38" s="5"/>
      <c r="P38" s="5"/>
      <c r="Q38" s="17"/>
      <c r="R38" s="17"/>
    </row>
    <row r="39" spans="6:18" ht="16" x14ac:dyDescent="0.2">
      <c r="F39" s="5"/>
      <c r="G39" s="5"/>
      <c r="H39" s="16"/>
      <c r="I39" s="6"/>
      <c r="J39" s="5"/>
      <c r="K39" s="5"/>
      <c r="L39" s="7"/>
      <c r="M39" s="7"/>
      <c r="N39" s="21"/>
      <c r="O39" s="21"/>
      <c r="P39" s="21"/>
      <c r="Q39" s="17"/>
      <c r="R39" s="17"/>
    </row>
    <row r="40" spans="6:18" ht="16" x14ac:dyDescent="0.2">
      <c r="F40" s="5"/>
      <c r="G40" s="5"/>
      <c r="H40" s="16"/>
      <c r="I40" s="6"/>
      <c r="J40" s="5"/>
      <c r="K40" s="5"/>
      <c r="L40" s="5"/>
      <c r="M40" s="7"/>
      <c r="N40" s="5"/>
      <c r="O40" s="5"/>
      <c r="P40" s="6"/>
      <c r="Q40" s="17"/>
      <c r="R40" s="17"/>
    </row>
    <row r="41" spans="6:18" ht="16" x14ac:dyDescent="0.2">
      <c r="F41" s="5"/>
      <c r="G41" s="5"/>
      <c r="H41" s="16"/>
      <c r="I41" s="6"/>
      <c r="J41" s="5"/>
      <c r="K41" s="5"/>
      <c r="L41" s="5"/>
      <c r="M41" s="7"/>
      <c r="N41" s="5"/>
      <c r="O41" s="5"/>
      <c r="P41" s="6"/>
      <c r="Q41" s="17"/>
      <c r="R41" s="17"/>
    </row>
    <row r="42" spans="6:18" ht="16" x14ac:dyDescent="0.2">
      <c r="F42" s="5"/>
      <c r="G42" s="5"/>
      <c r="H42" s="5"/>
      <c r="I42" s="6"/>
      <c r="J42" s="5"/>
      <c r="K42" s="5"/>
      <c r="L42" s="5"/>
      <c r="M42" s="7"/>
      <c r="N42" s="5"/>
      <c r="O42" s="5"/>
      <c r="P42" s="6"/>
      <c r="Q42" s="17"/>
      <c r="R42" s="17"/>
    </row>
    <row r="43" spans="6:18" ht="16" x14ac:dyDescent="0.2">
      <c r="F43" s="5"/>
      <c r="G43" s="5"/>
      <c r="H43" s="5"/>
      <c r="I43" s="5"/>
      <c r="J43" s="5"/>
      <c r="K43" s="5"/>
      <c r="L43" s="5"/>
      <c r="M43" s="7"/>
      <c r="N43" s="5"/>
      <c r="O43" s="5"/>
      <c r="P43" s="6"/>
      <c r="Q43" s="17"/>
      <c r="R43" s="17"/>
    </row>
    <row r="44" spans="6:18" ht="16" x14ac:dyDescent="0.2">
      <c r="F44" s="5"/>
      <c r="G44" s="5"/>
      <c r="H44" s="6"/>
      <c r="I44" s="5"/>
      <c r="J44" s="5"/>
      <c r="K44" s="5"/>
      <c r="L44" s="5"/>
      <c r="M44" s="7"/>
      <c r="N44" s="5"/>
      <c r="O44" s="5"/>
      <c r="P44" s="6"/>
      <c r="Q44" s="17"/>
      <c r="R44" s="17"/>
    </row>
    <row r="45" spans="6:18" ht="16" x14ac:dyDescent="0.2">
      <c r="F45" s="5"/>
      <c r="G45" s="5"/>
      <c r="H45" s="5"/>
      <c r="I45" s="5"/>
      <c r="J45" s="5"/>
      <c r="K45" s="5"/>
      <c r="L45" s="5"/>
      <c r="M45" s="7"/>
      <c r="N45" s="5"/>
      <c r="O45" s="5"/>
      <c r="P45" s="6"/>
      <c r="Q45" s="17"/>
      <c r="R45" s="17"/>
    </row>
    <row r="46" spans="6:18" ht="16" x14ac:dyDescent="0.2">
      <c r="F46" s="5"/>
      <c r="G46" s="5"/>
      <c r="H46" s="6"/>
      <c r="I46" s="5"/>
      <c r="J46" s="5"/>
      <c r="K46" s="5"/>
      <c r="L46" s="5"/>
      <c r="M46" s="7"/>
      <c r="N46" s="5"/>
      <c r="O46" s="5"/>
      <c r="P46" s="6"/>
      <c r="Q46" s="17"/>
      <c r="R46" s="17"/>
    </row>
    <row r="47" spans="6:18" ht="16" x14ac:dyDescent="0.2">
      <c r="F47" s="5"/>
      <c r="G47" s="5"/>
      <c r="H47" s="6"/>
      <c r="I47" s="5"/>
      <c r="J47" s="5"/>
      <c r="K47" s="5"/>
      <c r="L47" s="5"/>
      <c r="M47" s="7"/>
      <c r="N47" s="5"/>
      <c r="O47" s="5"/>
      <c r="P47" s="6"/>
      <c r="Q47" s="17"/>
      <c r="R47" s="17"/>
    </row>
    <row r="48" spans="6:18" ht="16" x14ac:dyDescent="0.2">
      <c r="F48" s="5"/>
      <c r="G48" s="5"/>
      <c r="H48" s="5"/>
      <c r="I48" s="5"/>
      <c r="J48" s="5"/>
      <c r="K48" s="5"/>
      <c r="L48" s="5"/>
      <c r="M48" s="7"/>
      <c r="N48" s="5"/>
      <c r="O48" s="5"/>
      <c r="P48" s="5"/>
      <c r="Q48" s="17"/>
      <c r="R48" s="17"/>
    </row>
    <row r="49" spans="6:18" ht="16" x14ac:dyDescent="0.2">
      <c r="F49" s="5"/>
      <c r="G49" s="5"/>
      <c r="H49" s="5"/>
      <c r="I49" s="5"/>
      <c r="J49" s="5"/>
      <c r="K49" s="5"/>
      <c r="L49" s="5"/>
      <c r="M49" s="7"/>
      <c r="N49" s="5"/>
      <c r="O49" s="5"/>
      <c r="P49" s="5"/>
      <c r="Q49" s="17"/>
      <c r="R49" s="17"/>
    </row>
    <row r="50" spans="6:18" ht="16" x14ac:dyDescent="0.2">
      <c r="F50" s="5"/>
      <c r="G50" s="5"/>
      <c r="H50" s="5"/>
      <c r="I50" s="5"/>
      <c r="J50" s="5"/>
      <c r="K50" s="5"/>
      <c r="L50" s="5"/>
      <c r="M50" s="7"/>
      <c r="N50" s="5"/>
      <c r="O50" s="5"/>
      <c r="P50" s="22"/>
      <c r="Q50" s="17"/>
      <c r="R50" s="17"/>
    </row>
    <row r="51" spans="6:18" ht="16" x14ac:dyDescent="0.2">
      <c r="F51" s="5"/>
      <c r="G51" s="5"/>
      <c r="H51" s="5"/>
      <c r="I51" s="16"/>
      <c r="J51" s="5"/>
      <c r="K51" s="5"/>
      <c r="L51" s="5"/>
      <c r="M51" s="7"/>
      <c r="N51" s="5"/>
      <c r="O51" s="5"/>
      <c r="P51" s="7"/>
      <c r="Q51" s="17"/>
      <c r="R51" s="17"/>
    </row>
    <row r="52" spans="6:18" ht="16" x14ac:dyDescent="0.2">
      <c r="F52" s="5"/>
      <c r="G52" s="5"/>
      <c r="H52" s="5"/>
      <c r="I52" s="16"/>
      <c r="J52" s="5"/>
      <c r="K52" s="5"/>
      <c r="L52" s="5"/>
      <c r="M52" s="7"/>
      <c r="N52" s="5"/>
      <c r="O52" s="5"/>
      <c r="P52" s="7"/>
      <c r="Q52" s="17"/>
      <c r="R52" s="17"/>
    </row>
    <row r="53" spans="6:18" ht="16" x14ac:dyDescent="0.2">
      <c r="F53" s="5"/>
      <c r="G53" s="5"/>
      <c r="H53" s="5"/>
      <c r="I53" s="5"/>
      <c r="J53" s="5"/>
      <c r="K53" s="5"/>
      <c r="L53" s="5"/>
      <c r="M53" s="7"/>
      <c r="N53" s="5"/>
      <c r="O53" s="5"/>
      <c r="P53" s="6"/>
      <c r="Q53" s="17"/>
      <c r="R53" s="17"/>
    </row>
    <row r="54" spans="6:18" ht="16" x14ac:dyDescent="0.2">
      <c r="F54" s="5"/>
      <c r="G54" s="5"/>
      <c r="H54" s="5"/>
      <c r="I54" s="5"/>
      <c r="J54" s="5"/>
      <c r="K54" s="5"/>
      <c r="L54" s="5"/>
      <c r="M54" s="7"/>
      <c r="N54" s="5"/>
      <c r="O54" s="5"/>
      <c r="P54" s="6"/>
      <c r="Q54" s="17"/>
      <c r="R54" s="17"/>
    </row>
    <row r="55" spans="6:18" ht="16" x14ac:dyDescent="0.2">
      <c r="F55" s="5"/>
      <c r="G55" s="5"/>
      <c r="H55" s="5"/>
      <c r="I55" s="6"/>
      <c r="J55" s="5"/>
      <c r="K55" s="5"/>
      <c r="L55" s="5"/>
      <c r="M55" s="7"/>
      <c r="N55" s="5"/>
      <c r="O55" s="5"/>
      <c r="P55" s="6"/>
      <c r="Q55" s="17"/>
      <c r="R55" s="17"/>
    </row>
    <row r="56" spans="6:18" ht="16" x14ac:dyDescent="0.2">
      <c r="F56" s="5"/>
      <c r="G56" s="5"/>
      <c r="H56" s="7"/>
      <c r="I56" s="5"/>
      <c r="J56" s="21"/>
      <c r="K56" s="21"/>
      <c r="L56" s="10"/>
      <c r="M56" s="7"/>
      <c r="N56" s="5"/>
      <c r="O56" s="5"/>
      <c r="P56" s="6"/>
      <c r="Q56" s="17"/>
      <c r="R56" s="17"/>
    </row>
    <row r="57" spans="6:18" ht="16" x14ac:dyDescent="0.2">
      <c r="F57" s="5"/>
      <c r="G57" s="5"/>
      <c r="H57" s="5"/>
      <c r="I57" s="6"/>
      <c r="J57" s="2"/>
      <c r="K57" s="5"/>
      <c r="L57" s="6"/>
      <c r="M57" s="7"/>
      <c r="N57" s="5"/>
      <c r="O57" s="5"/>
      <c r="P57" s="5"/>
      <c r="Q57" s="17"/>
      <c r="R57" s="17"/>
    </row>
    <row r="58" spans="6:18" ht="16" x14ac:dyDescent="0.2">
      <c r="F58" s="5"/>
      <c r="G58" s="5"/>
      <c r="H58" s="5"/>
      <c r="I58" s="6"/>
      <c r="J58" s="5"/>
      <c r="K58" s="5"/>
      <c r="L58" s="6"/>
      <c r="M58" s="7"/>
      <c r="N58" s="5"/>
      <c r="O58" s="5"/>
      <c r="P58" s="5"/>
      <c r="Q58" s="17"/>
      <c r="R58" s="17"/>
    </row>
    <row r="59" spans="6:18" ht="16" x14ac:dyDescent="0.2">
      <c r="F59" s="5"/>
      <c r="G59" s="5"/>
      <c r="H59" s="5"/>
      <c r="I59" s="6"/>
      <c r="J59" s="5"/>
      <c r="K59" s="5"/>
      <c r="L59" s="5"/>
      <c r="M59" s="7"/>
      <c r="N59" s="5"/>
      <c r="O59" s="5"/>
      <c r="P59" s="2"/>
      <c r="Q59" s="17"/>
      <c r="R59" s="17"/>
    </row>
    <row r="60" spans="6:18" ht="16" x14ac:dyDescent="0.2">
      <c r="F60" s="5"/>
      <c r="G60" s="5"/>
      <c r="H60" s="5"/>
      <c r="I60" s="6"/>
      <c r="J60" s="5"/>
      <c r="K60" s="5"/>
      <c r="L60" s="6"/>
      <c r="M60" s="7"/>
      <c r="N60" s="5"/>
      <c r="O60" s="5"/>
      <c r="P60" s="5"/>
      <c r="Q60" s="17"/>
      <c r="R60" s="17"/>
    </row>
    <row r="61" spans="6:18" ht="16" x14ac:dyDescent="0.2">
      <c r="F61" s="5"/>
      <c r="G61" s="5"/>
      <c r="H61" s="5"/>
      <c r="I61" s="6"/>
      <c r="J61" s="5"/>
      <c r="K61" s="5"/>
      <c r="L61" s="7"/>
      <c r="M61" s="7"/>
      <c r="N61" s="5"/>
      <c r="O61" s="5"/>
      <c r="P61" s="5"/>
      <c r="Q61" s="17"/>
      <c r="R61" s="17"/>
    </row>
    <row r="62" spans="6:18" ht="16" x14ac:dyDescent="0.2">
      <c r="F62" s="9"/>
      <c r="G62" s="9"/>
      <c r="H62" s="5"/>
      <c r="I62" s="5"/>
      <c r="J62" s="5"/>
      <c r="K62" s="5"/>
      <c r="L62" s="6"/>
      <c r="M62" s="7"/>
      <c r="N62" s="5"/>
      <c r="O62" s="5"/>
      <c r="P62" s="5"/>
      <c r="Q62" s="17"/>
      <c r="R62" s="17"/>
    </row>
    <row r="63" spans="6:18" ht="16" x14ac:dyDescent="0.2">
      <c r="F63" s="9"/>
      <c r="G63" s="9"/>
      <c r="H63" s="6"/>
      <c r="I63" s="5"/>
      <c r="J63" s="5"/>
      <c r="K63" s="5"/>
      <c r="L63" s="5"/>
      <c r="M63" s="7"/>
      <c r="N63" s="5"/>
      <c r="O63" s="5"/>
      <c r="P63" s="5"/>
      <c r="Q63" s="17"/>
      <c r="R63" s="17"/>
    </row>
    <row r="64" spans="6:18" ht="16" x14ac:dyDescent="0.2">
      <c r="F64" s="9"/>
      <c r="G64" s="9"/>
      <c r="H64" s="5"/>
      <c r="I64" s="5"/>
      <c r="J64" s="5"/>
      <c r="K64" s="5"/>
      <c r="L64" s="6"/>
      <c r="M64" s="5"/>
      <c r="N64" s="5"/>
      <c r="O64" s="5"/>
      <c r="P64" s="5"/>
      <c r="Q64" s="17"/>
      <c r="R64" s="17"/>
    </row>
    <row r="65" spans="6:18" ht="16" x14ac:dyDescent="0.2">
      <c r="F65" s="9"/>
      <c r="G65" s="9"/>
      <c r="H65" s="5"/>
      <c r="I65" s="5"/>
      <c r="J65" s="5"/>
      <c r="K65" s="5"/>
      <c r="L65" s="6"/>
      <c r="M65" s="5"/>
      <c r="N65" s="5"/>
      <c r="O65" s="5"/>
      <c r="P65" s="5"/>
      <c r="Q65" s="17"/>
      <c r="R65" s="17"/>
    </row>
    <row r="66" spans="6:18" ht="16" x14ac:dyDescent="0.2">
      <c r="F66" s="9"/>
      <c r="G66" s="9"/>
      <c r="H66" s="5"/>
      <c r="I66" s="5"/>
      <c r="J66" s="5"/>
      <c r="K66" s="5"/>
      <c r="L66" s="7"/>
      <c r="M66" s="10"/>
      <c r="N66" s="5"/>
      <c r="O66" s="5"/>
      <c r="P66" s="5"/>
      <c r="Q66" s="17"/>
      <c r="R66" s="17"/>
    </row>
    <row r="67" spans="6:18" ht="16" x14ac:dyDescent="0.2">
      <c r="F67" s="9"/>
      <c r="G67" s="5"/>
      <c r="H67" s="5"/>
      <c r="I67" s="5"/>
      <c r="J67" s="5"/>
      <c r="K67" s="5"/>
      <c r="L67" s="7"/>
      <c r="M67" s="6"/>
      <c r="N67" s="5"/>
      <c r="O67" s="5"/>
      <c r="P67" s="5"/>
      <c r="Q67" s="17"/>
      <c r="R67" s="17"/>
    </row>
    <row r="68" spans="6:18" ht="16" x14ac:dyDescent="0.2">
      <c r="F68" s="9"/>
      <c r="G68" s="5"/>
      <c r="H68" s="5"/>
      <c r="I68" s="5"/>
      <c r="J68" s="5"/>
      <c r="K68" s="5"/>
      <c r="L68" s="7"/>
      <c r="M68" s="6"/>
      <c r="N68" s="5"/>
      <c r="O68" s="5"/>
      <c r="P68" s="2"/>
      <c r="Q68" s="17"/>
      <c r="R68" s="17"/>
    </row>
    <row r="69" spans="6:18" ht="16" x14ac:dyDescent="0.2">
      <c r="F69" s="2"/>
      <c r="G69" s="2"/>
      <c r="H69" s="5"/>
      <c r="I69" s="11"/>
      <c r="J69" s="5"/>
      <c r="K69" s="5"/>
      <c r="L69" s="6"/>
      <c r="M69" s="6"/>
      <c r="N69" s="5"/>
      <c r="O69" s="5"/>
      <c r="P69" s="2"/>
      <c r="Q69" s="17"/>
      <c r="R69" s="17"/>
    </row>
    <row r="70" spans="6:18" ht="16" x14ac:dyDescent="0.2">
      <c r="F70" s="2"/>
      <c r="G70" s="2"/>
      <c r="H70" s="5"/>
      <c r="I70" s="7"/>
      <c r="J70" s="5"/>
      <c r="K70" s="5"/>
      <c r="L70" s="7"/>
      <c r="M70" s="6"/>
      <c r="N70" s="5"/>
      <c r="O70" s="5"/>
      <c r="P70" s="2"/>
      <c r="Q70" s="17"/>
      <c r="R70" s="17"/>
    </row>
    <row r="71" spans="6:18" ht="16" x14ac:dyDescent="0.2">
      <c r="F71" s="2"/>
      <c r="G71" s="2"/>
      <c r="H71" s="5"/>
      <c r="I71" s="7"/>
      <c r="J71" s="5"/>
      <c r="K71" s="5"/>
      <c r="L71" s="7"/>
      <c r="M71" s="6"/>
      <c r="N71" s="5"/>
      <c r="O71" s="5"/>
      <c r="P71" s="2"/>
      <c r="Q71" s="17"/>
      <c r="R71" s="17"/>
    </row>
    <row r="72" spans="6:18" ht="16" x14ac:dyDescent="0.2">
      <c r="F72" s="2"/>
      <c r="G72" s="2"/>
      <c r="H72" s="5"/>
      <c r="I72" s="7"/>
      <c r="J72" s="5"/>
      <c r="K72" s="5"/>
      <c r="L72" s="7"/>
      <c r="M72" s="6"/>
      <c r="N72" s="9"/>
      <c r="O72" s="9"/>
      <c r="P72" s="2"/>
      <c r="Q72" s="17"/>
      <c r="R72" s="17"/>
    </row>
    <row r="73" spans="6:18" ht="16" x14ac:dyDescent="0.2">
      <c r="F73" s="2"/>
      <c r="G73" s="2"/>
      <c r="H73" s="5"/>
      <c r="I73" s="7"/>
      <c r="J73" s="5"/>
      <c r="K73" s="5"/>
      <c r="L73" s="7"/>
      <c r="M73" s="6"/>
      <c r="N73" s="9"/>
      <c r="O73" s="9"/>
      <c r="P73" s="2"/>
      <c r="Q73" s="17"/>
      <c r="R73" s="17"/>
    </row>
    <row r="74" spans="6:18" ht="16" x14ac:dyDescent="0.2">
      <c r="F74" s="2"/>
      <c r="G74" s="2"/>
      <c r="H74" s="5"/>
      <c r="I74" s="7"/>
      <c r="J74" s="5"/>
      <c r="K74" s="5"/>
      <c r="L74" s="7"/>
      <c r="M74" s="6"/>
      <c r="N74" s="9"/>
      <c r="O74" s="5"/>
      <c r="P74" s="2"/>
      <c r="Q74" s="17"/>
      <c r="R74" s="17"/>
    </row>
    <row r="75" spans="6:18" ht="16" x14ac:dyDescent="0.2">
      <c r="F75" s="2"/>
      <c r="G75" s="2"/>
      <c r="H75" s="2"/>
      <c r="I75" s="7"/>
      <c r="J75" s="5"/>
      <c r="K75" s="5"/>
      <c r="L75" s="7"/>
      <c r="M75" s="6"/>
      <c r="N75" s="9"/>
      <c r="O75" s="5"/>
      <c r="P75" s="2"/>
      <c r="Q75" s="17"/>
      <c r="R75" s="17"/>
    </row>
    <row r="76" spans="6:18" ht="16" x14ac:dyDescent="0.2">
      <c r="F76" s="2"/>
      <c r="G76" s="2"/>
      <c r="H76" s="2"/>
      <c r="I76" s="5"/>
      <c r="J76" s="5"/>
      <c r="K76" s="5"/>
      <c r="L76" s="7"/>
      <c r="M76" s="6"/>
      <c r="N76" s="9"/>
      <c r="O76" s="5"/>
      <c r="P76" s="2"/>
      <c r="Q76" s="17"/>
      <c r="R76" s="17"/>
    </row>
    <row r="77" spans="6:18" ht="16" x14ac:dyDescent="0.2">
      <c r="F77" s="2"/>
      <c r="G77" s="2"/>
      <c r="H77" s="2"/>
      <c r="I77" s="5"/>
      <c r="J77" s="5"/>
      <c r="K77" s="5"/>
      <c r="L77" s="2"/>
      <c r="M77" s="7"/>
      <c r="N77" s="2"/>
      <c r="O77" s="2"/>
      <c r="P77" s="5"/>
      <c r="Q77" s="17"/>
      <c r="R77" s="17"/>
    </row>
    <row r="78" spans="6:18" ht="16" x14ac:dyDescent="0.2">
      <c r="F78" s="2"/>
      <c r="G78" s="2"/>
      <c r="H78" s="2"/>
      <c r="I78" s="5"/>
      <c r="J78" s="5"/>
      <c r="K78" s="5"/>
      <c r="L78" s="2"/>
      <c r="M78" s="7"/>
      <c r="N78" s="2"/>
      <c r="O78" s="2"/>
      <c r="P78" s="5"/>
      <c r="Q78" s="17"/>
      <c r="R78" s="17"/>
    </row>
    <row r="79" spans="6:18" ht="16" x14ac:dyDescent="0.2">
      <c r="F79" s="2"/>
      <c r="G79" s="2"/>
      <c r="H79" s="2"/>
      <c r="I79" s="5"/>
      <c r="J79" s="5"/>
      <c r="K79" s="5"/>
      <c r="L79" s="7"/>
      <c r="M79" s="7"/>
      <c r="N79" s="2"/>
      <c r="O79" s="2"/>
      <c r="P79" s="2"/>
      <c r="Q79" s="17"/>
      <c r="R79" s="17"/>
    </row>
    <row r="80" spans="6:18" ht="16" x14ac:dyDescent="0.2">
      <c r="F80" s="2"/>
      <c r="G80" s="2"/>
      <c r="H80" s="1"/>
      <c r="I80" s="8"/>
      <c r="J80" s="14"/>
      <c r="K80" s="15"/>
      <c r="L80" s="1"/>
      <c r="M80" s="7"/>
      <c r="N80" s="1"/>
      <c r="O80" s="1"/>
      <c r="P80" s="1"/>
    </row>
    <row r="81" spans="6:16" ht="16" x14ac:dyDescent="0.2">
      <c r="F81" s="2"/>
      <c r="G81" s="2"/>
      <c r="H81" s="1"/>
      <c r="I81" s="8"/>
      <c r="J81" s="12"/>
      <c r="K81" s="13"/>
      <c r="L81" s="8"/>
      <c r="M81" s="7"/>
      <c r="N81" s="1"/>
      <c r="O81" s="1"/>
      <c r="P81" s="1"/>
    </row>
    <row r="82" spans="6:16" ht="16" x14ac:dyDescent="0.2">
      <c r="F82" s="2"/>
      <c r="G82" s="2"/>
      <c r="H82" s="1"/>
      <c r="I82" s="8"/>
      <c r="J82" s="12"/>
      <c r="K82" s="13"/>
      <c r="L82" s="1"/>
      <c r="M82" s="7"/>
      <c r="N82" s="1"/>
      <c r="O82" s="1"/>
      <c r="P82" s="1"/>
    </row>
    <row r="83" spans="6:16" ht="16" x14ac:dyDescent="0.2">
      <c r="F83" s="2"/>
      <c r="G83" s="2"/>
      <c r="H83" s="1"/>
      <c r="I83" s="8"/>
      <c r="J83" s="12"/>
      <c r="K83" s="13"/>
      <c r="L83" s="1"/>
      <c r="M83" s="7"/>
      <c r="N83" s="1"/>
      <c r="O83" s="1"/>
      <c r="P83" s="1"/>
    </row>
  </sheetData>
  <mergeCells count="5">
    <mergeCell ref="F7:P7"/>
    <mergeCell ref="G9:I9"/>
    <mergeCell ref="M9:P9"/>
    <mergeCell ref="G10:I10"/>
    <mergeCell ref="M10:P10"/>
  </mergeCells>
  <phoneticPr fontId="0" type="noConversion"/>
  <pageMargins left="0.75" right="0.75" top="1" bottom="1" header="0.5" footer="0.5"/>
  <pageSetup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Materials Sheet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Niccoli</dc:creator>
  <cp:keywords/>
  <dc:description/>
  <cp:lastModifiedBy>John Sassaman</cp:lastModifiedBy>
  <cp:lastPrinted>2012-05-11T17:07:25Z</cp:lastPrinted>
  <dcterms:created xsi:type="dcterms:W3CDTF">2001-12-14T19:45:15Z</dcterms:created>
  <dcterms:modified xsi:type="dcterms:W3CDTF">2024-09-03T19:51:22Z</dcterms:modified>
  <cp:category/>
</cp:coreProperties>
</file>