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slash/Desktop/older files/"/>
    </mc:Choice>
  </mc:AlternateContent>
  <xr:revisionPtr revIDLastSave="0" documentId="13_ncr:1_{B468366F-8D6E-014A-960D-B75CF443D1BE}" xr6:coauthVersionLast="47" xr6:coauthVersionMax="47" xr10:uidLastSave="{00000000-0000-0000-0000-000000000000}"/>
  <bookViews>
    <workbookView xWindow="12040" yWindow="500" windowWidth="32760" windowHeight="23000" xr2:uid="{4ECC61A2-33DC-0C43-95BB-F950DD38278C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9" i="1" l="1"/>
  <c r="B50" i="1"/>
  <c r="B51" i="1"/>
  <c r="B52" i="1"/>
  <c r="B53" i="1"/>
  <c r="B54" i="1"/>
  <c r="B55" i="1"/>
  <c r="B56" i="1"/>
  <c r="B57" i="1"/>
  <c r="B58" i="1"/>
  <c r="B59" i="1"/>
  <c r="D47" i="1"/>
  <c r="E47" i="1"/>
  <c r="F47" i="1"/>
  <c r="G47" i="1"/>
  <c r="H47" i="1"/>
  <c r="I47" i="1"/>
  <c r="J47" i="1"/>
  <c r="D30" i="1"/>
  <c r="E30" i="1"/>
  <c r="F30" i="1"/>
  <c r="G30" i="1"/>
  <c r="H30" i="1"/>
  <c r="I30" i="1"/>
  <c r="J30" i="1"/>
  <c r="B32" i="1"/>
  <c r="B33" i="1"/>
  <c r="B34" i="1"/>
  <c r="B35" i="1"/>
  <c r="B36" i="1"/>
  <c r="B37" i="1"/>
  <c r="B38" i="1"/>
  <c r="B39" i="1"/>
  <c r="B40" i="1"/>
  <c r="B41" i="1"/>
  <c r="B42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B15" i="1"/>
  <c r="B14" i="1"/>
  <c r="C14" i="1"/>
  <c r="D14" i="1"/>
  <c r="E14" i="1"/>
  <c r="F14" i="1"/>
  <c r="G14" i="1"/>
  <c r="H14" i="1"/>
  <c r="I14" i="1"/>
  <c r="J14" i="1" s="1"/>
  <c r="K14" i="1" s="1"/>
  <c r="L14" i="1" s="1"/>
  <c r="M14" i="1" s="1"/>
  <c r="N14" i="1" s="1"/>
  <c r="O14" i="1" s="1"/>
  <c r="P14" i="1" s="1"/>
  <c r="Q14" i="1" s="1"/>
  <c r="R14" i="1" s="1"/>
  <c r="S14" i="1" s="1"/>
  <c r="T14" i="1" s="1"/>
  <c r="U14" i="1" s="1"/>
  <c r="V14" i="1" s="1"/>
  <c r="W14" i="1" s="1"/>
  <c r="X14" i="1" s="1"/>
  <c r="Y14" i="1" s="1"/>
  <c r="Z14" i="1" s="1"/>
  <c r="AA14" i="1" s="1"/>
  <c r="AB14" i="1" s="1"/>
  <c r="AC14" i="1" s="1"/>
  <c r="AD14" i="1" s="1"/>
  <c r="AE14" i="1" s="1"/>
  <c r="AF14" i="1" s="1"/>
  <c r="AG14" i="1" s="1"/>
  <c r="AH14" i="1" s="1"/>
  <c r="AI14" i="1" s="1"/>
  <c r="AJ14" i="1" s="1"/>
  <c r="AK14" i="1" s="1"/>
  <c r="AL14" i="1" s="1"/>
  <c r="AM14" i="1" s="1"/>
  <c r="AN14" i="1" s="1"/>
  <c r="AO14" i="1" s="1"/>
  <c r="AP14" i="1" s="1"/>
  <c r="AQ14" i="1" s="1"/>
  <c r="AR14" i="1" s="1"/>
  <c r="AS14" i="1" s="1"/>
  <c r="AT14" i="1" s="1"/>
  <c r="AU14" i="1" s="1"/>
  <c r="AV14" i="1" s="1"/>
  <c r="AW14" i="1" s="1"/>
  <c r="AX14" i="1" s="1"/>
  <c r="AY14" i="1" s="1"/>
  <c r="AZ14" i="1" s="1"/>
  <c r="BA14" i="1" s="1"/>
  <c r="BB14" i="1" s="1"/>
  <c r="BC14" i="1" s="1"/>
  <c r="BD14" i="1" s="1"/>
  <c r="BE14" i="1" s="1"/>
  <c r="BF14" i="1" s="1"/>
  <c r="BG14" i="1" s="1"/>
  <c r="BH14" i="1" s="1"/>
  <c r="BI14" i="1" s="1"/>
  <c r="BJ14" i="1" s="1"/>
  <c r="BK14" i="1" s="1"/>
  <c r="BL14" i="1" s="1"/>
  <c r="BM14" i="1" s="1"/>
  <c r="BN14" i="1" s="1"/>
  <c r="BO14" i="1" s="1"/>
  <c r="BP14" i="1" s="1"/>
  <c r="BQ14" i="1" s="1"/>
  <c r="BR14" i="1" s="1"/>
  <c r="BS14" i="1" s="1"/>
  <c r="BT14" i="1" s="1"/>
  <c r="BU14" i="1" s="1"/>
  <c r="BV14" i="1" s="1"/>
  <c r="BW14" i="1" s="1"/>
  <c r="BX14" i="1" s="1"/>
  <c r="BY14" i="1" s="1"/>
  <c r="BZ14" i="1" s="1"/>
  <c r="CA14" i="1" s="1"/>
  <c r="CB14" i="1" s="1"/>
  <c r="CC14" i="1" s="1"/>
  <c r="CD14" i="1" s="1"/>
  <c r="CE14" i="1" s="1"/>
  <c r="CF14" i="1" s="1"/>
  <c r="CG14" i="1" s="1"/>
  <c r="CH14" i="1" s="1"/>
  <c r="CI14" i="1" s="1"/>
  <c r="CJ14" i="1" s="1"/>
  <c r="CK14" i="1" s="1"/>
  <c r="CL14" i="1" s="1"/>
  <c r="CM14" i="1" s="1"/>
  <c r="CN14" i="1" s="1"/>
  <c r="CO14" i="1" s="1"/>
  <c r="CP14" i="1" s="1"/>
  <c r="CQ14" i="1" s="1"/>
  <c r="CR14" i="1" s="1"/>
  <c r="CS14" i="1" s="1"/>
  <c r="CT14" i="1" s="1"/>
  <c r="CU14" i="1" s="1"/>
  <c r="CV14" i="1" s="1"/>
  <c r="CW14" i="1" s="1"/>
  <c r="CX14" i="1" s="1"/>
  <c r="CY14" i="1" s="1"/>
  <c r="B16" i="1" l="1"/>
  <c r="B18" i="1" s="1"/>
  <c r="B20" i="1"/>
  <c r="C15" i="1" s="1"/>
  <c r="C16" i="1" l="1"/>
  <c r="C18" i="1" s="1"/>
  <c r="C20" i="1"/>
  <c r="D15" i="1" s="1"/>
  <c r="D16" i="1" l="1"/>
  <c r="D18" i="1" s="1"/>
  <c r="D20" i="1" s="1"/>
  <c r="E15" i="1" s="1"/>
  <c r="E16" i="1" l="1"/>
  <c r="E18" i="1" s="1"/>
  <c r="E20" i="1"/>
  <c r="F15" i="1" s="1"/>
  <c r="F16" i="1" l="1"/>
  <c r="F18" i="1" s="1"/>
  <c r="F20" i="1" s="1"/>
  <c r="G15" i="1" s="1"/>
  <c r="G16" i="1" l="1"/>
  <c r="G18" i="1" s="1"/>
  <c r="G20" i="1"/>
  <c r="H15" i="1" s="1"/>
  <c r="H16" i="1" l="1"/>
  <c r="H18" i="1" s="1"/>
  <c r="H20" i="1" s="1"/>
  <c r="I15" i="1" s="1"/>
  <c r="I16" i="1" l="1"/>
  <c r="I18" i="1" s="1"/>
  <c r="I20" i="1"/>
  <c r="J15" i="1" s="1"/>
  <c r="J16" i="1" l="1"/>
  <c r="J18" i="1" s="1"/>
  <c r="J20" i="1" s="1"/>
  <c r="K15" i="1" s="1"/>
  <c r="K16" i="1" l="1"/>
  <c r="K18" i="1" s="1"/>
  <c r="K20" i="1"/>
  <c r="L15" i="1" s="1"/>
  <c r="L16" i="1" l="1"/>
  <c r="L18" i="1" s="1"/>
  <c r="L20" i="1" s="1"/>
  <c r="M15" i="1" s="1"/>
  <c r="M16" i="1" l="1"/>
  <c r="M18" i="1" s="1"/>
  <c r="M20" i="1"/>
  <c r="N15" i="1" s="1"/>
  <c r="N16" i="1" l="1"/>
  <c r="N18" i="1" s="1"/>
  <c r="N20" i="1" s="1"/>
  <c r="O15" i="1" s="1"/>
  <c r="O16" i="1" l="1"/>
  <c r="O18" i="1" s="1"/>
  <c r="O20" i="1"/>
  <c r="P15" i="1" s="1"/>
  <c r="P16" i="1" l="1"/>
  <c r="P18" i="1" s="1"/>
  <c r="P20" i="1" s="1"/>
  <c r="Q15" i="1" s="1"/>
  <c r="Q16" i="1" l="1"/>
  <c r="Q18" i="1" s="1"/>
  <c r="Q20" i="1"/>
  <c r="R15" i="1" s="1"/>
  <c r="R16" i="1" l="1"/>
  <c r="R18" i="1" s="1"/>
  <c r="R20" i="1" s="1"/>
  <c r="S15" i="1" s="1"/>
  <c r="S16" i="1" l="1"/>
  <c r="S18" i="1" s="1"/>
  <c r="S20" i="1"/>
  <c r="T15" i="1" s="1"/>
  <c r="T16" i="1" l="1"/>
  <c r="T18" i="1" s="1"/>
  <c r="T20" i="1" s="1"/>
  <c r="U15" i="1" s="1"/>
  <c r="U16" i="1" l="1"/>
  <c r="U18" i="1" s="1"/>
  <c r="U20" i="1"/>
  <c r="V15" i="1" s="1"/>
  <c r="V16" i="1" l="1"/>
  <c r="V18" i="1" s="1"/>
  <c r="V20" i="1" s="1"/>
  <c r="W15" i="1" s="1"/>
  <c r="W16" i="1" l="1"/>
  <c r="W18" i="1" s="1"/>
  <c r="W20" i="1"/>
  <c r="X15" i="1" s="1"/>
  <c r="X16" i="1" l="1"/>
  <c r="X18" i="1" s="1"/>
  <c r="X20" i="1" s="1"/>
  <c r="Y15" i="1" s="1"/>
  <c r="Y16" i="1" l="1"/>
  <c r="Y18" i="1" s="1"/>
  <c r="Y20" i="1"/>
  <c r="Z15" i="1" s="1"/>
  <c r="Z16" i="1" l="1"/>
  <c r="Z18" i="1" s="1"/>
  <c r="Z20" i="1" s="1"/>
  <c r="AA15" i="1" s="1"/>
  <c r="AA16" i="1" l="1"/>
  <c r="AA18" i="1" s="1"/>
  <c r="AA20" i="1"/>
  <c r="AB15" i="1" s="1"/>
  <c r="AB16" i="1" l="1"/>
  <c r="AB18" i="1" s="1"/>
  <c r="AB20" i="1" s="1"/>
  <c r="AC15" i="1" s="1"/>
  <c r="AC16" i="1" l="1"/>
  <c r="AC18" i="1" s="1"/>
  <c r="AC20" i="1"/>
  <c r="AD15" i="1" s="1"/>
  <c r="AD16" i="1" l="1"/>
  <c r="AD18" i="1" s="1"/>
  <c r="AD20" i="1" s="1"/>
  <c r="AE15" i="1" s="1"/>
  <c r="AE16" i="1" l="1"/>
  <c r="AE18" i="1" s="1"/>
  <c r="AE20" i="1"/>
  <c r="AF15" i="1" s="1"/>
  <c r="AF16" i="1" l="1"/>
  <c r="AF18" i="1" s="1"/>
  <c r="AF20" i="1" s="1"/>
  <c r="AG15" i="1" s="1"/>
  <c r="AG16" i="1" l="1"/>
  <c r="AG18" i="1" s="1"/>
  <c r="AG20" i="1"/>
  <c r="AH15" i="1" s="1"/>
  <c r="AH16" i="1" l="1"/>
  <c r="AH18" i="1" s="1"/>
  <c r="AH20" i="1" s="1"/>
  <c r="AI15" i="1" s="1"/>
  <c r="AI16" i="1" l="1"/>
  <c r="AI18" i="1" s="1"/>
  <c r="AI20" i="1"/>
  <c r="AJ15" i="1" s="1"/>
  <c r="AJ16" i="1" l="1"/>
  <c r="AJ18" i="1" s="1"/>
  <c r="AJ20" i="1" s="1"/>
  <c r="AK15" i="1" s="1"/>
  <c r="AK16" i="1" l="1"/>
  <c r="AK18" i="1" s="1"/>
  <c r="AK20" i="1"/>
  <c r="AL15" i="1" s="1"/>
  <c r="AL16" i="1" l="1"/>
  <c r="AL18" i="1" s="1"/>
  <c r="AL20" i="1" s="1"/>
  <c r="AM15" i="1" s="1"/>
  <c r="AM16" i="1" l="1"/>
  <c r="AM18" i="1" s="1"/>
  <c r="AM20" i="1"/>
  <c r="AN15" i="1" s="1"/>
  <c r="AN16" i="1" l="1"/>
  <c r="AN18" i="1" s="1"/>
  <c r="AN20" i="1" s="1"/>
  <c r="AO15" i="1" s="1"/>
  <c r="AO16" i="1" l="1"/>
  <c r="AO18" i="1" s="1"/>
  <c r="AO20" i="1"/>
  <c r="AP15" i="1" s="1"/>
  <c r="AP16" i="1" l="1"/>
  <c r="AP18" i="1" s="1"/>
  <c r="AP20" i="1" s="1"/>
  <c r="AQ15" i="1" s="1"/>
  <c r="AQ16" i="1" l="1"/>
  <c r="AQ18" i="1" s="1"/>
  <c r="AQ20" i="1"/>
  <c r="AR15" i="1" s="1"/>
  <c r="AR16" i="1" l="1"/>
  <c r="AR18" i="1" s="1"/>
  <c r="AR20" i="1" s="1"/>
  <c r="AS15" i="1" s="1"/>
  <c r="AS16" i="1" l="1"/>
  <c r="AS18" i="1" s="1"/>
  <c r="AS20" i="1"/>
  <c r="AT15" i="1" s="1"/>
  <c r="AT16" i="1" l="1"/>
  <c r="AT18" i="1" s="1"/>
  <c r="AT20" i="1" s="1"/>
  <c r="AU15" i="1" s="1"/>
  <c r="AU16" i="1" l="1"/>
  <c r="AU18" i="1" s="1"/>
  <c r="AU20" i="1"/>
  <c r="AV15" i="1" s="1"/>
  <c r="AV16" i="1" l="1"/>
  <c r="AV18" i="1" s="1"/>
  <c r="AV20" i="1" s="1"/>
  <c r="AW15" i="1" s="1"/>
  <c r="AW16" i="1" l="1"/>
  <c r="AW18" i="1" s="1"/>
  <c r="AW20" i="1"/>
  <c r="AX15" i="1" s="1"/>
  <c r="AX16" i="1" l="1"/>
  <c r="AX18" i="1" s="1"/>
  <c r="AX20" i="1" s="1"/>
  <c r="AY15" i="1" s="1"/>
  <c r="AY16" i="1" l="1"/>
  <c r="AY18" i="1" s="1"/>
  <c r="AY20" i="1"/>
  <c r="AZ15" i="1" s="1"/>
  <c r="AZ16" i="1" l="1"/>
  <c r="AZ18" i="1" s="1"/>
  <c r="AZ20" i="1" s="1"/>
  <c r="BA15" i="1" s="1"/>
  <c r="BA16" i="1" l="1"/>
  <c r="BA18" i="1" s="1"/>
  <c r="BA20" i="1"/>
  <c r="BB15" i="1" s="1"/>
  <c r="BB16" i="1" l="1"/>
  <c r="BB18" i="1" s="1"/>
  <c r="BB20" i="1" s="1"/>
  <c r="BC15" i="1" s="1"/>
  <c r="BC16" i="1" l="1"/>
  <c r="BC18" i="1" s="1"/>
  <c r="BC20" i="1"/>
  <c r="BD15" i="1" s="1"/>
  <c r="BD16" i="1" l="1"/>
  <c r="BD18" i="1" s="1"/>
  <c r="BD20" i="1" s="1"/>
  <c r="BE15" i="1" s="1"/>
  <c r="BE16" i="1" l="1"/>
  <c r="BE18" i="1" s="1"/>
  <c r="BE20" i="1"/>
  <c r="BF15" i="1" s="1"/>
  <c r="BF16" i="1" l="1"/>
  <c r="BF18" i="1" s="1"/>
  <c r="BF20" i="1" s="1"/>
  <c r="BG15" i="1" s="1"/>
  <c r="BG16" i="1" l="1"/>
  <c r="BG18" i="1" s="1"/>
  <c r="BG20" i="1"/>
  <c r="BH15" i="1" s="1"/>
  <c r="BH16" i="1" l="1"/>
  <c r="BH18" i="1" s="1"/>
  <c r="BH20" i="1" s="1"/>
  <c r="BI15" i="1" s="1"/>
  <c r="BI16" i="1" l="1"/>
  <c r="BI18" i="1" s="1"/>
  <c r="BI20" i="1"/>
  <c r="BJ15" i="1" s="1"/>
  <c r="BJ16" i="1" l="1"/>
  <c r="BJ18" i="1" s="1"/>
  <c r="BJ20" i="1" s="1"/>
  <c r="BK15" i="1" s="1"/>
  <c r="BK16" i="1" l="1"/>
  <c r="BK18" i="1" s="1"/>
  <c r="BK20" i="1"/>
  <c r="BL15" i="1" s="1"/>
  <c r="BL16" i="1" l="1"/>
  <c r="BL18" i="1" s="1"/>
  <c r="BL20" i="1" s="1"/>
  <c r="BM15" i="1" s="1"/>
  <c r="BM16" i="1" l="1"/>
  <c r="BM18" i="1" s="1"/>
  <c r="BM20" i="1"/>
  <c r="BN15" i="1" s="1"/>
  <c r="BN16" i="1" l="1"/>
  <c r="BN18" i="1" s="1"/>
  <c r="BN20" i="1" s="1"/>
  <c r="BO15" i="1" s="1"/>
  <c r="BO16" i="1" l="1"/>
  <c r="BO18" i="1" s="1"/>
  <c r="BO20" i="1"/>
  <c r="BP15" i="1" l="1"/>
  <c r="B25" i="1"/>
  <c r="B30" i="1" l="1"/>
  <c r="B47" i="1"/>
  <c r="BP16" i="1"/>
  <c r="BP18" i="1" s="1"/>
  <c r="BP20" i="1"/>
  <c r="BQ15" i="1" s="1"/>
  <c r="BQ16" i="1" l="1"/>
  <c r="BQ18" i="1" s="1"/>
  <c r="BQ20" i="1"/>
  <c r="BR15" i="1" s="1"/>
  <c r="BR16" i="1" l="1"/>
  <c r="BR18" i="1" s="1"/>
  <c r="BR20" i="1"/>
  <c r="BS15" i="1" s="1"/>
  <c r="BS16" i="1" l="1"/>
  <c r="BS18" i="1" s="1"/>
  <c r="BS20" i="1"/>
  <c r="BT15" i="1" s="1"/>
  <c r="BT16" i="1" l="1"/>
  <c r="BT18" i="1" s="1"/>
  <c r="BT20" i="1"/>
  <c r="BU15" i="1" s="1"/>
  <c r="BU16" i="1" l="1"/>
  <c r="BU18" i="1" s="1"/>
  <c r="BU20" i="1" s="1"/>
  <c r="BV15" i="1" s="1"/>
  <c r="BV16" i="1" l="1"/>
  <c r="BV18" i="1" s="1"/>
  <c r="BV20" i="1"/>
  <c r="BW15" i="1" s="1"/>
  <c r="BW16" i="1" l="1"/>
  <c r="BW18" i="1" s="1"/>
  <c r="BW20" i="1"/>
  <c r="BX15" i="1" s="1"/>
  <c r="BX16" i="1" l="1"/>
  <c r="BX18" i="1" s="1"/>
  <c r="BX20" i="1" s="1"/>
  <c r="BY15" i="1" s="1"/>
  <c r="BY16" i="1" l="1"/>
  <c r="BY18" i="1" s="1"/>
  <c r="BY20" i="1"/>
  <c r="BZ15" i="1" s="1"/>
  <c r="BZ16" i="1" l="1"/>
  <c r="BZ18" i="1" s="1"/>
  <c r="BZ20" i="1"/>
  <c r="CA15" i="1" s="1"/>
  <c r="CA16" i="1" l="1"/>
  <c r="CA18" i="1" s="1"/>
  <c r="CA20" i="1" s="1"/>
  <c r="CB15" i="1" s="1"/>
  <c r="CB16" i="1" l="1"/>
  <c r="CB18" i="1" s="1"/>
  <c r="CB20" i="1"/>
  <c r="CC15" i="1" s="1"/>
  <c r="CC16" i="1" l="1"/>
  <c r="CC18" i="1" s="1"/>
  <c r="CC20" i="1" s="1"/>
  <c r="CD15" i="1" s="1"/>
  <c r="CD16" i="1" l="1"/>
  <c r="CD18" i="1" s="1"/>
  <c r="CD20" i="1"/>
  <c r="CE15" i="1" s="1"/>
  <c r="CE16" i="1" l="1"/>
  <c r="CE18" i="1" s="1"/>
  <c r="CE20" i="1"/>
  <c r="CF15" i="1" s="1"/>
  <c r="CF16" i="1" l="1"/>
  <c r="CF18" i="1" s="1"/>
  <c r="CF20" i="1"/>
  <c r="CG15" i="1" s="1"/>
  <c r="CG16" i="1" l="1"/>
  <c r="CG18" i="1" s="1"/>
  <c r="CG20" i="1" s="1"/>
  <c r="CH15" i="1" s="1"/>
  <c r="CH16" i="1" l="1"/>
  <c r="CH18" i="1" s="1"/>
  <c r="CH20" i="1"/>
  <c r="CI15" i="1" s="1"/>
  <c r="CI16" i="1" l="1"/>
  <c r="CI18" i="1" s="1"/>
  <c r="CI20" i="1"/>
  <c r="CJ15" i="1" s="1"/>
  <c r="CJ16" i="1" l="1"/>
  <c r="CJ18" i="1" s="1"/>
  <c r="CJ20" i="1"/>
  <c r="CK15" i="1" s="1"/>
  <c r="CK16" i="1" l="1"/>
  <c r="CK18" i="1" s="1"/>
  <c r="CK20" i="1" s="1"/>
  <c r="CL15" i="1" s="1"/>
  <c r="CL16" i="1" l="1"/>
  <c r="CL18" i="1" s="1"/>
  <c r="CL20" i="1"/>
  <c r="CM15" i="1" s="1"/>
  <c r="CM16" i="1" l="1"/>
  <c r="CM18" i="1" s="1"/>
  <c r="CM20" i="1"/>
  <c r="CN15" i="1" s="1"/>
  <c r="CN16" i="1" l="1"/>
  <c r="CN18" i="1" s="1"/>
  <c r="CN20" i="1"/>
  <c r="CO15" i="1" s="1"/>
  <c r="CO16" i="1" l="1"/>
  <c r="CO18" i="1" s="1"/>
  <c r="CO20" i="1"/>
  <c r="CP15" i="1" s="1"/>
  <c r="CP16" i="1" l="1"/>
  <c r="CP18" i="1" s="1"/>
  <c r="CP20" i="1"/>
  <c r="CQ15" i="1" s="1"/>
  <c r="CQ16" i="1" l="1"/>
  <c r="CQ18" i="1" s="1"/>
  <c r="CQ20" i="1" s="1"/>
  <c r="CR15" i="1" s="1"/>
  <c r="CR16" i="1" l="1"/>
  <c r="CR18" i="1" s="1"/>
  <c r="CR20" i="1"/>
  <c r="CS15" i="1" s="1"/>
  <c r="CS16" i="1" l="1"/>
  <c r="CS18" i="1" s="1"/>
  <c r="CS20" i="1" s="1"/>
  <c r="CT15" i="1" s="1"/>
  <c r="CT16" i="1" l="1"/>
  <c r="CT18" i="1" s="1"/>
  <c r="CT20" i="1"/>
  <c r="CU15" i="1" s="1"/>
  <c r="CU16" i="1" l="1"/>
  <c r="CU18" i="1" s="1"/>
  <c r="CU20" i="1" s="1"/>
  <c r="CV15" i="1" s="1"/>
  <c r="CV16" i="1" l="1"/>
  <c r="CV18" i="1" s="1"/>
  <c r="CV20" i="1"/>
  <c r="CW15" i="1" s="1"/>
  <c r="CW16" i="1" l="1"/>
  <c r="CW18" i="1" s="1"/>
  <c r="CW20" i="1"/>
  <c r="CX15" i="1" s="1"/>
  <c r="CX16" i="1" l="1"/>
  <c r="CX18" i="1" s="1"/>
  <c r="CX20" i="1"/>
  <c r="CY15" i="1" s="1"/>
  <c r="CY16" i="1" l="1"/>
  <c r="CY18" i="1" s="1"/>
  <c r="CY20" i="1" s="1"/>
</calcChain>
</file>

<file path=xl/sharedStrings.xml><?xml version="1.0" encoding="utf-8"?>
<sst xmlns="http://schemas.openxmlformats.org/spreadsheetml/2006/main" count="22" uniqueCount="18">
  <si>
    <t>Simple retirement worksheet</t>
  </si>
  <si>
    <t>Inputs</t>
  </si>
  <si>
    <t>Current Age</t>
  </si>
  <si>
    <t>Money Saved</t>
  </si>
  <si>
    <t>Investment return</t>
  </si>
  <si>
    <t>Expenses</t>
  </si>
  <si>
    <t>Inflation</t>
  </si>
  <si>
    <t>Year</t>
  </si>
  <si>
    <t>Age</t>
  </si>
  <si>
    <t>Investment Income</t>
  </si>
  <si>
    <t>Net income</t>
  </si>
  <si>
    <t>Ending Money saved</t>
  </si>
  <si>
    <t>Calculations</t>
  </si>
  <si>
    <t>Money saved Age 100</t>
  </si>
  <si>
    <t>How much do I need saved at what age to quit?</t>
  </si>
  <si>
    <t>Amount Saved</t>
  </si>
  <si>
    <t>How much do I need saved at any given investment return rate?</t>
  </si>
  <si>
    <t>Investment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</si>
</sst>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0" borderId="1" xfId="0" applyBorder="1"/>
    <xf numFmtId="3" fontId="0" fillId="0" borderId="1" xfId="0" applyNumberFormat="1" applyBorder="1"/>
    <xf numFmtId="164" fontId="0" fillId="0" borderId="1" xfId="0" applyNumberFormat="1" applyBorder="1"/>
    <xf numFmtId="3" fontId="1" fillId="0" borderId="1" xfId="0" applyNumberFormat="1" applyFont="1" applyBorder="1"/>
    <xf numFmtId="3" fontId="1" fillId="0" borderId="2" xfId="0" applyNumberFormat="1" applyFont="1" applyBorder="1"/>
    <xf numFmtId="3" fontId="0" fillId="0" borderId="3" xfId="0" applyNumberFormat="1" applyBorder="1"/>
    <xf numFmtId="0" fontId="0" fillId="0" borderId="4" xfId="0" applyBorder="1"/>
    <xf numFmtId="0" fontId="0" fillId="0" borderId="5" xfId="0" applyBorder="1"/>
    <xf numFmtId="0" fontId="1" fillId="0" borderId="6" xfId="0" applyFont="1" applyBorder="1"/>
    <xf numFmtId="0" fontId="0" fillId="0" borderId="7" xfId="0" applyBorder="1"/>
    <xf numFmtId="0" fontId="0" fillId="0" borderId="8" xfId="0" applyBorder="1"/>
    <xf numFmtId="3" fontId="1" fillId="0" borderId="9" xfId="0" applyNumberFormat="1" applyFont="1" applyBorder="1"/>
    <xf numFmtId="0" fontId="1" fillId="0" borderId="10" xfId="0" applyFont="1" applyBorder="1"/>
    <xf numFmtId="3" fontId="0" fillId="0" borderId="11" xfId="0" applyNumberFormat="1" applyBorder="1"/>
    <xf numFmtId="0" fontId="0" fillId="0" borderId="10" xfId="0" applyBorder="1"/>
    <xf numFmtId="0" fontId="0" fillId="0" borderId="12" xfId="0" applyBorder="1"/>
    <xf numFmtId="0" fontId="1" fillId="0" borderId="13" xfId="0" applyFont="1" applyBorder="1"/>
    <xf numFmtId="3" fontId="0" fillId="0" borderId="14" xfId="0" applyNumberFormat="1" applyBorder="1"/>
    <xf numFmtId="3" fontId="0" fillId="0" borderId="13" xfId="0" applyNumberFormat="1" applyBorder="1"/>
    <xf numFmtId="3" fontId="0" fillId="0" borderId="15" xfId="0" applyNumberFormat="1" applyBorder="1"/>
    <xf numFmtId="10" fontId="1" fillId="0" borderId="0" xfId="0" applyNumberFormat="1" applyFont="1"/>
    <xf numFmtId="10" fontId="1" fillId="0" borderId="13" xfId="0" applyNumberFormat="1" applyFont="1" applyBorder="1"/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D405E-9609-1542-AA5C-1F6B575D6387}">
  <dimension ref="A1:CY59"/>
  <sheetViews>
    <sheetView tabSelected="1" workbookViewId="0">
      <pane xSplit="1" topLeftCell="B1" activePane="topRight" state="frozen"/>
      <selection pane="topRight" activeCell="B7" sqref="B7"/>
    </sheetView>
  </sheetViews>
  <sheetFormatPr baseColWidth="10" defaultColWidth="8.83203125" defaultRowHeight="15" x14ac:dyDescent="0.2"/>
  <cols>
    <col min="1" max="1" width="18.5" customWidth="1"/>
    <col min="2" max="2" width="11.33203125" customWidth="1"/>
    <col min="3" max="3" width="11.5" customWidth="1"/>
    <col min="4" max="4" width="12.6640625" customWidth="1"/>
    <col min="5" max="10" width="12.5" customWidth="1"/>
    <col min="11" max="103" width="11.33203125" customWidth="1"/>
  </cols>
  <sheetData>
    <row r="1" spans="1:103" x14ac:dyDescent="0.2">
      <c r="A1" s="1" t="s">
        <v>0</v>
      </c>
    </row>
    <row r="4" spans="1:103" x14ac:dyDescent="0.2">
      <c r="A4" s="1" t="s">
        <v>1</v>
      </c>
    </row>
    <row r="5" spans="1:103" x14ac:dyDescent="0.2">
      <c r="A5" t="s">
        <v>2</v>
      </c>
      <c r="B5">
        <v>35</v>
      </c>
    </row>
    <row r="6" spans="1:103" x14ac:dyDescent="0.2">
      <c r="A6" t="s">
        <v>3</v>
      </c>
      <c r="B6" s="2">
        <v>600000</v>
      </c>
    </row>
    <row r="7" spans="1:103" x14ac:dyDescent="0.2">
      <c r="A7" t="s">
        <v>4</v>
      </c>
      <c r="B7" s="3">
        <v>0.04</v>
      </c>
    </row>
    <row r="8" spans="1:103" x14ac:dyDescent="0.2">
      <c r="A8" t="s">
        <v>5</v>
      </c>
      <c r="B8" s="2">
        <v>25000</v>
      </c>
    </row>
    <row r="9" spans="1:103" x14ac:dyDescent="0.2">
      <c r="A9" t="s">
        <v>6</v>
      </c>
      <c r="B9" s="3">
        <v>0.02</v>
      </c>
    </row>
    <row r="13" spans="1:103" x14ac:dyDescent="0.2">
      <c r="A13" t="s">
        <v>7</v>
      </c>
      <c r="B13">
        <v>1</v>
      </c>
      <c r="C13">
        <f>+B13+1</f>
        <v>2</v>
      </c>
      <c r="D13">
        <f t="shared" ref="D13:BO13" si="0">+C13+1</f>
        <v>3</v>
      </c>
      <c r="E13">
        <f t="shared" si="0"/>
        <v>4</v>
      </c>
      <c r="F13">
        <f t="shared" si="0"/>
        <v>5</v>
      </c>
      <c r="G13">
        <f t="shared" si="0"/>
        <v>6</v>
      </c>
      <c r="H13">
        <f t="shared" si="0"/>
        <v>7</v>
      </c>
      <c r="I13">
        <f t="shared" si="0"/>
        <v>8</v>
      </c>
      <c r="J13">
        <f t="shared" si="0"/>
        <v>9</v>
      </c>
      <c r="K13">
        <f t="shared" si="0"/>
        <v>10</v>
      </c>
      <c r="L13">
        <f t="shared" si="0"/>
        <v>11</v>
      </c>
      <c r="M13">
        <f t="shared" si="0"/>
        <v>12</v>
      </c>
      <c r="N13">
        <f t="shared" si="0"/>
        <v>13</v>
      </c>
      <c r="O13">
        <f t="shared" si="0"/>
        <v>14</v>
      </c>
      <c r="P13">
        <f t="shared" si="0"/>
        <v>15</v>
      </c>
      <c r="Q13">
        <f t="shared" si="0"/>
        <v>16</v>
      </c>
      <c r="R13">
        <f t="shared" si="0"/>
        <v>17</v>
      </c>
      <c r="S13">
        <f t="shared" si="0"/>
        <v>18</v>
      </c>
      <c r="T13">
        <f t="shared" si="0"/>
        <v>19</v>
      </c>
      <c r="U13">
        <f t="shared" si="0"/>
        <v>20</v>
      </c>
      <c r="V13">
        <f t="shared" si="0"/>
        <v>21</v>
      </c>
      <c r="W13">
        <f t="shared" si="0"/>
        <v>22</v>
      </c>
      <c r="X13">
        <f t="shared" si="0"/>
        <v>23</v>
      </c>
      <c r="Y13">
        <f t="shared" si="0"/>
        <v>24</v>
      </c>
      <c r="Z13">
        <f t="shared" si="0"/>
        <v>25</v>
      </c>
      <c r="AA13">
        <f t="shared" si="0"/>
        <v>26</v>
      </c>
      <c r="AB13">
        <f t="shared" si="0"/>
        <v>27</v>
      </c>
      <c r="AC13">
        <f t="shared" si="0"/>
        <v>28</v>
      </c>
      <c r="AD13">
        <f t="shared" si="0"/>
        <v>29</v>
      </c>
      <c r="AE13">
        <f t="shared" si="0"/>
        <v>30</v>
      </c>
      <c r="AF13">
        <f t="shared" si="0"/>
        <v>31</v>
      </c>
      <c r="AG13">
        <f t="shared" si="0"/>
        <v>32</v>
      </c>
      <c r="AH13">
        <f t="shared" si="0"/>
        <v>33</v>
      </c>
      <c r="AI13">
        <f t="shared" si="0"/>
        <v>34</v>
      </c>
      <c r="AJ13">
        <f t="shared" si="0"/>
        <v>35</v>
      </c>
      <c r="AK13">
        <f t="shared" si="0"/>
        <v>36</v>
      </c>
      <c r="AL13">
        <f t="shared" si="0"/>
        <v>37</v>
      </c>
      <c r="AM13">
        <f t="shared" si="0"/>
        <v>38</v>
      </c>
      <c r="AN13">
        <f t="shared" si="0"/>
        <v>39</v>
      </c>
      <c r="AO13">
        <f t="shared" si="0"/>
        <v>40</v>
      </c>
      <c r="AP13">
        <f t="shared" si="0"/>
        <v>41</v>
      </c>
      <c r="AQ13">
        <f t="shared" si="0"/>
        <v>42</v>
      </c>
      <c r="AR13">
        <f t="shared" si="0"/>
        <v>43</v>
      </c>
      <c r="AS13">
        <f t="shared" si="0"/>
        <v>44</v>
      </c>
      <c r="AT13">
        <f t="shared" si="0"/>
        <v>45</v>
      </c>
      <c r="AU13">
        <f t="shared" si="0"/>
        <v>46</v>
      </c>
      <c r="AV13">
        <f t="shared" si="0"/>
        <v>47</v>
      </c>
      <c r="AW13">
        <f t="shared" si="0"/>
        <v>48</v>
      </c>
      <c r="AX13">
        <f t="shared" si="0"/>
        <v>49</v>
      </c>
      <c r="AY13">
        <f t="shared" si="0"/>
        <v>50</v>
      </c>
      <c r="AZ13">
        <f t="shared" si="0"/>
        <v>51</v>
      </c>
      <c r="BA13">
        <f t="shared" si="0"/>
        <v>52</v>
      </c>
      <c r="BB13">
        <f t="shared" si="0"/>
        <v>53</v>
      </c>
      <c r="BC13">
        <f t="shared" si="0"/>
        <v>54</v>
      </c>
      <c r="BD13">
        <f t="shared" si="0"/>
        <v>55</v>
      </c>
      <c r="BE13">
        <f t="shared" si="0"/>
        <v>56</v>
      </c>
      <c r="BF13">
        <f t="shared" si="0"/>
        <v>57</v>
      </c>
      <c r="BG13">
        <f t="shared" si="0"/>
        <v>58</v>
      </c>
      <c r="BH13">
        <f t="shared" si="0"/>
        <v>59</v>
      </c>
      <c r="BI13">
        <f t="shared" si="0"/>
        <v>60</v>
      </c>
      <c r="BJ13">
        <f t="shared" si="0"/>
        <v>61</v>
      </c>
      <c r="BK13">
        <f t="shared" si="0"/>
        <v>62</v>
      </c>
      <c r="BL13">
        <f t="shared" si="0"/>
        <v>63</v>
      </c>
      <c r="BM13">
        <f t="shared" si="0"/>
        <v>64</v>
      </c>
      <c r="BN13">
        <f t="shared" si="0"/>
        <v>65</v>
      </c>
      <c r="BO13">
        <f t="shared" si="0"/>
        <v>66</v>
      </c>
      <c r="BP13">
        <f t="shared" ref="BP13:CY13" si="1">+BO13+1</f>
        <v>67</v>
      </c>
      <c r="BQ13">
        <f t="shared" si="1"/>
        <v>68</v>
      </c>
      <c r="BR13">
        <f t="shared" si="1"/>
        <v>69</v>
      </c>
      <c r="BS13">
        <f t="shared" si="1"/>
        <v>70</v>
      </c>
      <c r="BT13">
        <f t="shared" si="1"/>
        <v>71</v>
      </c>
      <c r="BU13">
        <f t="shared" si="1"/>
        <v>72</v>
      </c>
      <c r="BV13">
        <f t="shared" si="1"/>
        <v>73</v>
      </c>
      <c r="BW13">
        <f t="shared" si="1"/>
        <v>74</v>
      </c>
      <c r="BX13">
        <f t="shared" si="1"/>
        <v>75</v>
      </c>
      <c r="BY13">
        <f t="shared" si="1"/>
        <v>76</v>
      </c>
      <c r="BZ13">
        <f t="shared" si="1"/>
        <v>77</v>
      </c>
      <c r="CA13">
        <f t="shared" si="1"/>
        <v>78</v>
      </c>
      <c r="CB13">
        <f t="shared" si="1"/>
        <v>79</v>
      </c>
      <c r="CC13">
        <f t="shared" si="1"/>
        <v>80</v>
      </c>
      <c r="CD13">
        <f t="shared" si="1"/>
        <v>81</v>
      </c>
      <c r="CE13">
        <f t="shared" si="1"/>
        <v>82</v>
      </c>
      <c r="CF13">
        <f t="shared" si="1"/>
        <v>83</v>
      </c>
      <c r="CG13">
        <f t="shared" si="1"/>
        <v>84</v>
      </c>
      <c r="CH13">
        <f t="shared" si="1"/>
        <v>85</v>
      </c>
      <c r="CI13">
        <f t="shared" si="1"/>
        <v>86</v>
      </c>
      <c r="CJ13">
        <f t="shared" si="1"/>
        <v>87</v>
      </c>
      <c r="CK13">
        <f t="shared" si="1"/>
        <v>88</v>
      </c>
      <c r="CL13">
        <f t="shared" si="1"/>
        <v>89</v>
      </c>
      <c r="CM13">
        <f t="shared" si="1"/>
        <v>90</v>
      </c>
      <c r="CN13">
        <f t="shared" si="1"/>
        <v>91</v>
      </c>
      <c r="CO13">
        <f t="shared" si="1"/>
        <v>92</v>
      </c>
      <c r="CP13">
        <f t="shared" si="1"/>
        <v>93</v>
      </c>
      <c r="CQ13">
        <f t="shared" si="1"/>
        <v>94</v>
      </c>
      <c r="CR13">
        <f t="shared" si="1"/>
        <v>95</v>
      </c>
      <c r="CS13">
        <f t="shared" si="1"/>
        <v>96</v>
      </c>
      <c r="CT13">
        <f t="shared" si="1"/>
        <v>97</v>
      </c>
      <c r="CU13">
        <f t="shared" si="1"/>
        <v>98</v>
      </c>
      <c r="CV13">
        <f t="shared" si="1"/>
        <v>99</v>
      </c>
      <c r="CW13">
        <f t="shared" si="1"/>
        <v>100</v>
      </c>
      <c r="CX13">
        <f t="shared" si="1"/>
        <v>101</v>
      </c>
      <c r="CY13">
        <f t="shared" si="1"/>
        <v>102</v>
      </c>
    </row>
    <row r="14" spans="1:103" x14ac:dyDescent="0.2">
      <c r="A14" t="s">
        <v>2</v>
      </c>
      <c r="B14">
        <f>B5</f>
        <v>35</v>
      </c>
      <c r="C14">
        <f>B14+1</f>
        <v>36</v>
      </c>
      <c r="D14">
        <f t="shared" ref="D14:BO14" si="2">C14+1</f>
        <v>37</v>
      </c>
      <c r="E14">
        <f t="shared" si="2"/>
        <v>38</v>
      </c>
      <c r="F14">
        <f t="shared" si="2"/>
        <v>39</v>
      </c>
      <c r="G14">
        <f t="shared" si="2"/>
        <v>40</v>
      </c>
      <c r="H14">
        <f t="shared" si="2"/>
        <v>41</v>
      </c>
      <c r="I14">
        <f t="shared" si="2"/>
        <v>42</v>
      </c>
      <c r="J14">
        <f t="shared" si="2"/>
        <v>43</v>
      </c>
      <c r="K14">
        <f t="shared" si="2"/>
        <v>44</v>
      </c>
      <c r="L14">
        <f t="shared" si="2"/>
        <v>45</v>
      </c>
      <c r="M14">
        <f t="shared" si="2"/>
        <v>46</v>
      </c>
      <c r="N14">
        <f t="shared" si="2"/>
        <v>47</v>
      </c>
      <c r="O14">
        <f t="shared" si="2"/>
        <v>48</v>
      </c>
      <c r="P14">
        <f t="shared" si="2"/>
        <v>49</v>
      </c>
      <c r="Q14">
        <f t="shared" si="2"/>
        <v>50</v>
      </c>
      <c r="R14">
        <f t="shared" si="2"/>
        <v>51</v>
      </c>
      <c r="S14">
        <f t="shared" si="2"/>
        <v>52</v>
      </c>
      <c r="T14">
        <f t="shared" si="2"/>
        <v>53</v>
      </c>
      <c r="U14">
        <f t="shared" si="2"/>
        <v>54</v>
      </c>
      <c r="V14">
        <f t="shared" si="2"/>
        <v>55</v>
      </c>
      <c r="W14">
        <f t="shared" si="2"/>
        <v>56</v>
      </c>
      <c r="X14">
        <f t="shared" si="2"/>
        <v>57</v>
      </c>
      <c r="Y14">
        <f t="shared" si="2"/>
        <v>58</v>
      </c>
      <c r="Z14">
        <f t="shared" si="2"/>
        <v>59</v>
      </c>
      <c r="AA14">
        <f t="shared" si="2"/>
        <v>60</v>
      </c>
      <c r="AB14">
        <f t="shared" si="2"/>
        <v>61</v>
      </c>
      <c r="AC14">
        <f t="shared" si="2"/>
        <v>62</v>
      </c>
      <c r="AD14">
        <f t="shared" si="2"/>
        <v>63</v>
      </c>
      <c r="AE14">
        <f t="shared" si="2"/>
        <v>64</v>
      </c>
      <c r="AF14">
        <f t="shared" si="2"/>
        <v>65</v>
      </c>
      <c r="AG14">
        <f t="shared" si="2"/>
        <v>66</v>
      </c>
      <c r="AH14">
        <f t="shared" si="2"/>
        <v>67</v>
      </c>
      <c r="AI14">
        <f t="shared" si="2"/>
        <v>68</v>
      </c>
      <c r="AJ14">
        <f t="shared" si="2"/>
        <v>69</v>
      </c>
      <c r="AK14">
        <f t="shared" si="2"/>
        <v>70</v>
      </c>
      <c r="AL14">
        <f t="shared" si="2"/>
        <v>71</v>
      </c>
      <c r="AM14">
        <f t="shared" si="2"/>
        <v>72</v>
      </c>
      <c r="AN14">
        <f t="shared" si="2"/>
        <v>73</v>
      </c>
      <c r="AO14">
        <f t="shared" si="2"/>
        <v>74</v>
      </c>
      <c r="AP14">
        <f t="shared" si="2"/>
        <v>75</v>
      </c>
      <c r="AQ14">
        <f t="shared" si="2"/>
        <v>76</v>
      </c>
      <c r="AR14">
        <f t="shared" si="2"/>
        <v>77</v>
      </c>
      <c r="AS14">
        <f t="shared" si="2"/>
        <v>78</v>
      </c>
      <c r="AT14">
        <f t="shared" si="2"/>
        <v>79</v>
      </c>
      <c r="AU14">
        <f t="shared" si="2"/>
        <v>80</v>
      </c>
      <c r="AV14">
        <f t="shared" si="2"/>
        <v>81</v>
      </c>
      <c r="AW14">
        <f t="shared" si="2"/>
        <v>82</v>
      </c>
      <c r="AX14">
        <f t="shared" si="2"/>
        <v>83</v>
      </c>
      <c r="AY14">
        <f t="shared" si="2"/>
        <v>84</v>
      </c>
      <c r="AZ14">
        <f t="shared" si="2"/>
        <v>85</v>
      </c>
      <c r="BA14">
        <f t="shared" si="2"/>
        <v>86</v>
      </c>
      <c r="BB14">
        <f t="shared" si="2"/>
        <v>87</v>
      </c>
      <c r="BC14">
        <f t="shared" si="2"/>
        <v>88</v>
      </c>
      <c r="BD14">
        <f t="shared" si="2"/>
        <v>89</v>
      </c>
      <c r="BE14">
        <f t="shared" si="2"/>
        <v>90</v>
      </c>
      <c r="BF14">
        <f t="shared" si="2"/>
        <v>91</v>
      </c>
      <c r="BG14">
        <f t="shared" si="2"/>
        <v>92</v>
      </c>
      <c r="BH14">
        <f t="shared" si="2"/>
        <v>93</v>
      </c>
      <c r="BI14">
        <f t="shared" si="2"/>
        <v>94</v>
      </c>
      <c r="BJ14">
        <f t="shared" si="2"/>
        <v>95</v>
      </c>
      <c r="BK14">
        <f t="shared" si="2"/>
        <v>96</v>
      </c>
      <c r="BL14">
        <f t="shared" si="2"/>
        <v>97</v>
      </c>
      <c r="BM14">
        <f t="shared" si="2"/>
        <v>98</v>
      </c>
      <c r="BN14">
        <f t="shared" si="2"/>
        <v>99</v>
      </c>
      <c r="BO14">
        <f t="shared" si="2"/>
        <v>100</v>
      </c>
      <c r="BP14">
        <f t="shared" ref="BP14:CY14" si="3">BO14+1</f>
        <v>101</v>
      </c>
      <c r="BQ14">
        <f t="shared" si="3"/>
        <v>102</v>
      </c>
      <c r="BR14">
        <f t="shared" si="3"/>
        <v>103</v>
      </c>
      <c r="BS14">
        <f t="shared" si="3"/>
        <v>104</v>
      </c>
      <c r="BT14">
        <f t="shared" si="3"/>
        <v>105</v>
      </c>
      <c r="BU14">
        <f t="shared" si="3"/>
        <v>106</v>
      </c>
      <c r="BV14">
        <f t="shared" si="3"/>
        <v>107</v>
      </c>
      <c r="BW14">
        <f t="shared" si="3"/>
        <v>108</v>
      </c>
      <c r="BX14">
        <f t="shared" si="3"/>
        <v>109</v>
      </c>
      <c r="BY14">
        <f t="shared" si="3"/>
        <v>110</v>
      </c>
      <c r="BZ14">
        <f t="shared" si="3"/>
        <v>111</v>
      </c>
      <c r="CA14">
        <f t="shared" si="3"/>
        <v>112</v>
      </c>
      <c r="CB14">
        <f t="shared" si="3"/>
        <v>113</v>
      </c>
      <c r="CC14">
        <f t="shared" si="3"/>
        <v>114</v>
      </c>
      <c r="CD14">
        <f t="shared" si="3"/>
        <v>115</v>
      </c>
      <c r="CE14">
        <f t="shared" si="3"/>
        <v>116</v>
      </c>
      <c r="CF14">
        <f t="shared" si="3"/>
        <v>117</v>
      </c>
      <c r="CG14">
        <f t="shared" si="3"/>
        <v>118</v>
      </c>
      <c r="CH14">
        <f t="shared" si="3"/>
        <v>119</v>
      </c>
      <c r="CI14">
        <f t="shared" si="3"/>
        <v>120</v>
      </c>
      <c r="CJ14">
        <f t="shared" si="3"/>
        <v>121</v>
      </c>
      <c r="CK14">
        <f t="shared" si="3"/>
        <v>122</v>
      </c>
      <c r="CL14">
        <f t="shared" si="3"/>
        <v>123</v>
      </c>
      <c r="CM14">
        <f t="shared" si="3"/>
        <v>124</v>
      </c>
      <c r="CN14">
        <f t="shared" si="3"/>
        <v>125</v>
      </c>
      <c r="CO14">
        <f t="shared" si="3"/>
        <v>126</v>
      </c>
      <c r="CP14">
        <f t="shared" si="3"/>
        <v>127</v>
      </c>
      <c r="CQ14">
        <f t="shared" si="3"/>
        <v>128</v>
      </c>
      <c r="CR14">
        <f t="shared" si="3"/>
        <v>129</v>
      </c>
      <c r="CS14">
        <f t="shared" si="3"/>
        <v>130</v>
      </c>
      <c r="CT14">
        <f t="shared" si="3"/>
        <v>131</v>
      </c>
      <c r="CU14">
        <f t="shared" si="3"/>
        <v>132</v>
      </c>
      <c r="CV14">
        <f t="shared" si="3"/>
        <v>133</v>
      </c>
      <c r="CW14">
        <f t="shared" si="3"/>
        <v>134</v>
      </c>
      <c r="CX14">
        <f t="shared" si="3"/>
        <v>135</v>
      </c>
      <c r="CY14">
        <f t="shared" si="3"/>
        <v>136</v>
      </c>
    </row>
    <row r="15" spans="1:103" x14ac:dyDescent="0.2">
      <c r="A15" t="s">
        <v>3</v>
      </c>
      <c r="B15" s="2">
        <f>B6</f>
        <v>600000</v>
      </c>
      <c r="C15" s="2">
        <f>B20</f>
        <v>599000</v>
      </c>
      <c r="D15" s="2">
        <f t="shared" ref="D15:BO15" si="4">C20</f>
        <v>597460</v>
      </c>
      <c r="E15" s="2">
        <f t="shared" si="4"/>
        <v>595348.4</v>
      </c>
      <c r="F15" s="2">
        <f t="shared" si="4"/>
        <v>592632.13600000006</v>
      </c>
      <c r="G15" s="2">
        <f t="shared" si="4"/>
        <v>589276.61744000006</v>
      </c>
      <c r="H15" s="2">
        <f t="shared" si="4"/>
        <v>585245.6620576001</v>
      </c>
      <c r="I15" s="2">
        <f t="shared" si="4"/>
        <v>580501.42805830413</v>
      </c>
      <c r="J15" s="2">
        <f t="shared" si="4"/>
        <v>575004.3434894043</v>
      </c>
      <c r="K15" s="2">
        <f t="shared" si="4"/>
        <v>568713.03270392388</v>
      </c>
      <c r="L15" s="2">
        <f t="shared" si="4"/>
        <v>561584.239796523</v>
      </c>
      <c r="M15" s="2">
        <f t="shared" si="4"/>
        <v>553572.74888851494</v>
      </c>
      <c r="N15" s="2">
        <f t="shared" si="4"/>
        <v>544631.30113418924</v>
      </c>
      <c r="O15" s="2">
        <f t="shared" si="4"/>
        <v>534710.50831549312</v>
      </c>
      <c r="P15" s="2">
        <f t="shared" si="4"/>
        <v>523758.76288676792</v>
      </c>
      <c r="Q15" s="2">
        <f t="shared" si="4"/>
        <v>511722.14432566683</v>
      </c>
      <c r="R15" s="2">
        <f t="shared" si="4"/>
        <v>498544.32164059026</v>
      </c>
      <c r="S15" s="2">
        <f t="shared" si="4"/>
        <v>484166.45187894854</v>
      </c>
      <c r="T15" s="2">
        <f t="shared" si="4"/>
        <v>468527.07447429589</v>
      </c>
      <c r="U15" s="2">
        <f t="shared" si="4"/>
        <v>451562.0012638609</v>
      </c>
      <c r="V15" s="2">
        <f t="shared" si="4"/>
        <v>433204.20200122037</v>
      </c>
      <c r="W15" s="2">
        <f t="shared" si="4"/>
        <v>413383.68518181029</v>
      </c>
      <c r="X15" s="2">
        <f t="shared" si="4"/>
        <v>392027.37399163464</v>
      </c>
      <c r="Y15" s="2">
        <f t="shared" si="4"/>
        <v>369058.97718190303</v>
      </c>
      <c r="Z15" s="2">
        <f t="shared" si="4"/>
        <v>344398.85466439417</v>
      </c>
      <c r="AA15" s="2">
        <f t="shared" si="4"/>
        <v>317963.87761408929</v>
      </c>
      <c r="AB15" s="2">
        <f t="shared" si="4"/>
        <v>289667.28285703459</v>
      </c>
      <c r="AC15" s="2">
        <f t="shared" si="4"/>
        <v>259418.52131246534</v>
      </c>
      <c r="AD15" s="2">
        <f t="shared" si="4"/>
        <v>227123.1002489363</v>
      </c>
      <c r="AE15" s="2">
        <f t="shared" si="4"/>
        <v>192682.41910454555</v>
      </c>
      <c r="AF15" s="2">
        <f t="shared" si="4"/>
        <v>155993.5986112922</v>
      </c>
      <c r="AG15" s="2">
        <f t="shared" si="4"/>
        <v>116949.30295316002</v>
      </c>
      <c r="AH15" s="2">
        <f t="shared" si="4"/>
        <v>75437.554676650878</v>
      </c>
      <c r="AI15" s="2">
        <f t="shared" si="4"/>
        <v>31341.542061188651</v>
      </c>
      <c r="AJ15" s="2">
        <f t="shared" si="4"/>
        <v>-15460.581354942624</v>
      </c>
      <c r="AK15" s="2">
        <f t="shared" si="4"/>
        <v>-65095.905409690728</v>
      </c>
      <c r="AL15" s="2">
        <f t="shared" si="4"/>
        <v>-117696.98044263976</v>
      </c>
      <c r="AM15" s="2">
        <f t="shared" si="4"/>
        <v>-173402.04325323799</v>
      </c>
      <c r="AN15" s="2">
        <f t="shared" si="4"/>
        <v>-232355.25224811799</v>
      </c>
      <c r="AO15" s="2">
        <f t="shared" si="4"/>
        <v>-294706.93214808824</v>
      </c>
      <c r="AP15" s="2">
        <f t="shared" si="4"/>
        <v>-360613.82864025817</v>
      </c>
      <c r="AQ15" s="2">
        <f t="shared" si="4"/>
        <v>-430239.37337623985</v>
      </c>
      <c r="AR15" s="2">
        <f t="shared" si="4"/>
        <v>-503753.95973346819</v>
      </c>
      <c r="AS15" s="2">
        <f t="shared" si="4"/>
        <v>-581335.22977342922</v>
      </c>
      <c r="AT15" s="2">
        <f t="shared" si="4"/>
        <v>-663168.37284800119</v>
      </c>
      <c r="AU15" s="2">
        <f t="shared" si="4"/>
        <v>-749446.43632322876</v>
      </c>
      <c r="AV15" s="2">
        <f t="shared" si="4"/>
        <v>-840370.6489086916</v>
      </c>
      <c r="AW15" s="2">
        <f t="shared" si="4"/>
        <v>-936150.75710022356</v>
      </c>
      <c r="AX15" s="2">
        <f t="shared" si="4"/>
        <v>-1037005.3752641205</v>
      </c>
      <c r="AY15" s="2">
        <f t="shared" si="4"/>
        <v>-1143162.349912171</v>
      </c>
      <c r="AZ15" s="2">
        <f t="shared" si="4"/>
        <v>-1254859.1387388934</v>
      </c>
      <c r="BA15" s="2">
        <f t="shared" si="4"/>
        <v>-1372343.2050152894</v>
      </c>
      <c r="BB15" s="2">
        <f t="shared" si="4"/>
        <v>-1495872.427957278</v>
      </c>
      <c r="BC15" s="2">
        <f t="shared" si="4"/>
        <v>-1625715.5297117736</v>
      </c>
      <c r="BD15" s="2">
        <f t="shared" si="4"/>
        <v>-1762152.5196291732</v>
      </c>
      <c r="BE15" s="2">
        <f t="shared" si="4"/>
        <v>-1905475.1565178474</v>
      </c>
      <c r="BF15" s="2">
        <f t="shared" si="4"/>
        <v>-2055987.4296041387</v>
      </c>
      <c r="BG15" s="2">
        <f t="shared" si="4"/>
        <v>-2214006.058950393</v>
      </c>
      <c r="BH15" s="2">
        <f t="shared" si="4"/>
        <v>-2379861.0161137395</v>
      </c>
      <c r="BI15" s="2">
        <f t="shared" si="4"/>
        <v>-2553896.0658597262</v>
      </c>
      <c r="BJ15" s="2">
        <f t="shared" si="4"/>
        <v>-2736469.3297775812</v>
      </c>
      <c r="BK15" s="2">
        <f t="shared" si="4"/>
        <v>-2927953.8726778198</v>
      </c>
      <c r="BL15" s="2">
        <f t="shared" si="4"/>
        <v>-3128738.3126882506</v>
      </c>
      <c r="BM15" s="2">
        <f t="shared" si="4"/>
        <v>-3339227.4560011649</v>
      </c>
      <c r="BN15" s="2">
        <f t="shared" si="4"/>
        <v>-3559842.9572627037</v>
      </c>
      <c r="BO15" s="2">
        <f t="shared" si="4"/>
        <v>-3791024.0066351336</v>
      </c>
      <c r="BP15" s="2">
        <f t="shared" ref="BP15:CY15" si="5">BO20</f>
        <v>-4033228.0446040994</v>
      </c>
      <c r="BQ15" s="2">
        <f t="shared" si="5"/>
        <v>-4286931.5056458954</v>
      </c>
      <c r="BR15" s="2">
        <f t="shared" si="5"/>
        <v>-4552630.5919145159</v>
      </c>
      <c r="BS15" s="2">
        <f t="shared" si="5"/>
        <v>-4830842.0781547362</v>
      </c>
      <c r="BT15" s="2">
        <f t="shared" si="5"/>
        <v>-5122104.1490958389</v>
      </c>
      <c r="BU15" s="2">
        <f t="shared" si="5"/>
        <v>-5426977.2706308831</v>
      </c>
      <c r="BV15" s="2">
        <f t="shared" si="5"/>
        <v>-5746045.0961387539</v>
      </c>
      <c r="BW15" s="2">
        <f t="shared" si="5"/>
        <v>-6079915.4093605923</v>
      </c>
      <c r="BX15" s="2">
        <f t="shared" si="5"/>
        <v>-6429221.1052988293</v>
      </c>
      <c r="BY15" s="2">
        <f t="shared" si="5"/>
        <v>-6794621.2106658723</v>
      </c>
      <c r="BZ15" s="2">
        <f t="shared" si="5"/>
        <v>-7176801.9454706991</v>
      </c>
      <c r="CA15" s="2">
        <f t="shared" si="5"/>
        <v>-7576477.8273952827</v>
      </c>
      <c r="CB15" s="2">
        <f t="shared" si="5"/>
        <v>-7994392.8206789652</v>
      </c>
      <c r="CC15" s="2">
        <f t="shared" si="5"/>
        <v>-8431321.5312977526</v>
      </c>
      <c r="CD15" s="2">
        <f t="shared" si="5"/>
        <v>-8888070.4502971228</v>
      </c>
      <c r="CE15" s="2">
        <f t="shared" si="5"/>
        <v>-9365479.2472114172</v>
      </c>
      <c r="CF15" s="2">
        <f t="shared" si="5"/>
        <v>-9864422.1155803315</v>
      </c>
      <c r="CG15" s="2">
        <f t="shared" si="5"/>
        <v>-10385809.172653612</v>
      </c>
      <c r="CH15" s="2">
        <f t="shared" si="5"/>
        <v>-10930587.915458824</v>
      </c>
      <c r="CI15" s="2">
        <f t="shared" si="5"/>
        <v>-11499744.735494228</v>
      </c>
      <c r="CJ15" s="2">
        <f t="shared" si="5"/>
        <v>-12094306.494399387</v>
      </c>
      <c r="CK15" s="2">
        <f t="shared" si="5"/>
        <v>-12715342.163050462</v>
      </c>
      <c r="CL15" s="2">
        <f t="shared" si="5"/>
        <v>-13363964.52662508</v>
      </c>
      <c r="CM15" s="2">
        <f t="shared" si="5"/>
        <v>-14041331.958283735</v>
      </c>
      <c r="CN15" s="2">
        <f t="shared" si="5"/>
        <v>-14748650.26422061</v>
      </c>
      <c r="CO15" s="2">
        <f t="shared" si="5"/>
        <v>-15487174.602947071</v>
      </c>
      <c r="CP15" s="2">
        <f t="shared" si="5"/>
        <v>-16258211.481785743</v>
      </c>
      <c r="CQ15" s="2">
        <f t="shared" si="5"/>
        <v>-17063120.833672378</v>
      </c>
      <c r="CR15" s="2">
        <f t="shared" si="5"/>
        <v>-17903318.177486781</v>
      </c>
      <c r="CS15" s="2">
        <f t="shared" si="5"/>
        <v>-18780276.865263112</v>
      </c>
      <c r="CT15" s="2">
        <f t="shared" si="5"/>
        <v>-19695530.419764034</v>
      </c>
      <c r="CU15" s="2">
        <f t="shared" si="5"/>
        <v>-20650674.966042802</v>
      </c>
      <c r="CV15" s="2">
        <f t="shared" si="5"/>
        <v>-21647371.760762483</v>
      </c>
      <c r="CW15" s="2">
        <f t="shared" si="5"/>
        <v>-22687349.823192511</v>
      </c>
      <c r="CX15" s="2">
        <f t="shared" si="5"/>
        <v>-23772408.671959728</v>
      </c>
      <c r="CY15" s="2">
        <f t="shared" si="5"/>
        <v>-24904421.171794426</v>
      </c>
    </row>
    <row r="16" spans="1:103" x14ac:dyDescent="0.2">
      <c r="A16" t="s">
        <v>9</v>
      </c>
      <c r="B16" s="2">
        <f>B15*$B$7</f>
        <v>24000</v>
      </c>
      <c r="C16" s="2">
        <f>C15*$B$7</f>
        <v>23960</v>
      </c>
      <c r="D16" s="2">
        <f t="shared" ref="D16:BO16" si="6">D15*$B$7</f>
        <v>23898.400000000001</v>
      </c>
      <c r="E16" s="2">
        <f t="shared" si="6"/>
        <v>23813.936000000002</v>
      </c>
      <c r="F16" s="2">
        <f t="shared" si="6"/>
        <v>23705.285440000003</v>
      </c>
      <c r="G16" s="2">
        <f t="shared" si="6"/>
        <v>23571.064697600003</v>
      </c>
      <c r="H16" s="2">
        <f t="shared" si="6"/>
        <v>23409.826482304004</v>
      </c>
      <c r="I16" s="2">
        <f t="shared" si="6"/>
        <v>23220.057122332164</v>
      </c>
      <c r="J16" s="2">
        <f t="shared" si="6"/>
        <v>23000.173739576174</v>
      </c>
      <c r="K16" s="2">
        <f t="shared" si="6"/>
        <v>22748.521308156956</v>
      </c>
      <c r="L16" s="2">
        <f t="shared" si="6"/>
        <v>22463.369591860919</v>
      </c>
      <c r="M16" s="2">
        <f t="shared" si="6"/>
        <v>22142.909955540599</v>
      </c>
      <c r="N16" s="2">
        <f t="shared" si="6"/>
        <v>21785.252045367572</v>
      </c>
      <c r="O16" s="2">
        <f t="shared" si="6"/>
        <v>21388.420332619724</v>
      </c>
      <c r="P16" s="2">
        <f t="shared" si="6"/>
        <v>20950.350515470716</v>
      </c>
      <c r="Q16" s="2">
        <f t="shared" si="6"/>
        <v>20468.885773026672</v>
      </c>
      <c r="R16" s="2">
        <f t="shared" si="6"/>
        <v>19941.77286562361</v>
      </c>
      <c r="S16" s="2">
        <f t="shared" si="6"/>
        <v>19366.658075157942</v>
      </c>
      <c r="T16" s="2">
        <f t="shared" si="6"/>
        <v>18741.082978971837</v>
      </c>
      <c r="U16" s="2">
        <f t="shared" si="6"/>
        <v>18062.480050554437</v>
      </c>
      <c r="V16" s="2">
        <f t="shared" si="6"/>
        <v>17328.168080048814</v>
      </c>
      <c r="W16" s="2">
        <f t="shared" si="6"/>
        <v>16535.347407272413</v>
      </c>
      <c r="X16" s="2">
        <f t="shared" si="6"/>
        <v>15681.094959665386</v>
      </c>
      <c r="Y16" s="2">
        <f t="shared" si="6"/>
        <v>14762.359087276121</v>
      </c>
      <c r="Z16" s="2">
        <f t="shared" si="6"/>
        <v>13775.954186575767</v>
      </c>
      <c r="AA16" s="2">
        <f t="shared" si="6"/>
        <v>12718.555104563571</v>
      </c>
      <c r="AB16" s="2">
        <f t="shared" si="6"/>
        <v>11586.691314281385</v>
      </c>
      <c r="AC16" s="2">
        <f t="shared" si="6"/>
        <v>10376.740852498613</v>
      </c>
      <c r="AD16" s="2">
        <f t="shared" si="6"/>
        <v>9084.9240099574527</v>
      </c>
      <c r="AE16" s="2">
        <f t="shared" si="6"/>
        <v>7707.2967641818223</v>
      </c>
      <c r="AF16" s="2">
        <f t="shared" si="6"/>
        <v>6239.7439444516876</v>
      </c>
      <c r="AG16" s="2">
        <f t="shared" si="6"/>
        <v>4677.9721181264013</v>
      </c>
      <c r="AH16" s="2">
        <f t="shared" si="6"/>
        <v>3017.5021870660353</v>
      </c>
      <c r="AI16" s="2">
        <f t="shared" si="6"/>
        <v>1253.6616824475461</v>
      </c>
      <c r="AJ16" s="2">
        <f t="shared" si="6"/>
        <v>-618.42325419770498</v>
      </c>
      <c r="AK16" s="2">
        <f t="shared" si="6"/>
        <v>-2603.8362163876291</v>
      </c>
      <c r="AL16" s="2">
        <f t="shared" si="6"/>
        <v>-4707.8792177055902</v>
      </c>
      <c r="AM16" s="2">
        <f t="shared" si="6"/>
        <v>-6936.0817301295201</v>
      </c>
      <c r="AN16" s="2">
        <f t="shared" si="6"/>
        <v>-9294.2100899247198</v>
      </c>
      <c r="AO16" s="2">
        <f t="shared" si="6"/>
        <v>-11788.27728592353</v>
      </c>
      <c r="AP16" s="2">
        <f t="shared" si="6"/>
        <v>-14424.553145610327</v>
      </c>
      <c r="AQ16" s="2">
        <f t="shared" si="6"/>
        <v>-17209.574935049593</v>
      </c>
      <c r="AR16" s="2">
        <f t="shared" si="6"/>
        <v>-20150.158389338729</v>
      </c>
      <c r="AS16" s="2">
        <f t="shared" si="6"/>
        <v>-23253.409190937171</v>
      </c>
      <c r="AT16" s="2">
        <f t="shared" si="6"/>
        <v>-26526.734913920049</v>
      </c>
      <c r="AU16" s="2">
        <f t="shared" si="6"/>
        <v>-29977.857452929151</v>
      </c>
      <c r="AV16" s="2">
        <f t="shared" si="6"/>
        <v>-33614.825956347668</v>
      </c>
      <c r="AW16" s="2">
        <f t="shared" si="6"/>
        <v>-37446.030284008943</v>
      </c>
      <c r="AX16" s="2">
        <f t="shared" si="6"/>
        <v>-41480.215010564825</v>
      </c>
      <c r="AY16" s="2">
        <f t="shared" si="6"/>
        <v>-45726.493996486839</v>
      </c>
      <c r="AZ16" s="2">
        <f t="shared" si="6"/>
        <v>-50194.36554955574</v>
      </c>
      <c r="BA16" s="2">
        <f t="shared" si="6"/>
        <v>-54893.728200611578</v>
      </c>
      <c r="BB16" s="2">
        <f t="shared" si="6"/>
        <v>-59834.897118291119</v>
      </c>
      <c r="BC16" s="2">
        <f t="shared" si="6"/>
        <v>-65028.621188470948</v>
      </c>
      <c r="BD16" s="2">
        <f t="shared" si="6"/>
        <v>-70486.100785166927</v>
      </c>
      <c r="BE16" s="2">
        <f t="shared" si="6"/>
        <v>-76219.006260713897</v>
      </c>
      <c r="BF16" s="2">
        <f t="shared" si="6"/>
        <v>-82239.49718416555</v>
      </c>
      <c r="BG16" s="2">
        <f t="shared" si="6"/>
        <v>-88560.242358015719</v>
      </c>
      <c r="BH16" s="2">
        <f t="shared" si="6"/>
        <v>-95194.440644549584</v>
      </c>
      <c r="BI16" s="2">
        <f t="shared" si="6"/>
        <v>-102155.84263438905</v>
      </c>
      <c r="BJ16" s="2">
        <f t="shared" si="6"/>
        <v>-109458.77319110325</v>
      </c>
      <c r="BK16" s="2">
        <f t="shared" si="6"/>
        <v>-117118.1549071128</v>
      </c>
      <c r="BL16" s="2">
        <f t="shared" si="6"/>
        <v>-125149.53250753002</v>
      </c>
      <c r="BM16" s="2">
        <f t="shared" si="6"/>
        <v>-133569.09824004659</v>
      </c>
      <c r="BN16" s="2">
        <f t="shared" si="6"/>
        <v>-142393.71829050814</v>
      </c>
      <c r="BO16" s="2">
        <f t="shared" si="6"/>
        <v>-151640.96026540536</v>
      </c>
      <c r="BP16" s="2">
        <f t="shared" ref="BP16:CY16" si="7">BP15*$B$7</f>
        <v>-161329.12178416399</v>
      </c>
      <c r="BQ16" s="2">
        <f t="shared" si="7"/>
        <v>-171477.26022583581</v>
      </c>
      <c r="BR16" s="2">
        <f t="shared" si="7"/>
        <v>-182105.22367658064</v>
      </c>
      <c r="BS16" s="2">
        <f t="shared" si="7"/>
        <v>-193233.68312618945</v>
      </c>
      <c r="BT16" s="2">
        <f t="shared" si="7"/>
        <v>-204884.16596383357</v>
      </c>
      <c r="BU16" s="2">
        <f t="shared" si="7"/>
        <v>-217079.09082523533</v>
      </c>
      <c r="BV16" s="2">
        <f t="shared" si="7"/>
        <v>-229841.80384555017</v>
      </c>
      <c r="BW16" s="2">
        <f t="shared" si="7"/>
        <v>-243196.6163744237</v>
      </c>
      <c r="BX16" s="2">
        <f t="shared" si="7"/>
        <v>-257168.84421195317</v>
      </c>
      <c r="BY16" s="2">
        <f t="shared" si="7"/>
        <v>-271784.84842663491</v>
      </c>
      <c r="BZ16" s="2">
        <f t="shared" si="7"/>
        <v>-287072.07781882799</v>
      </c>
      <c r="CA16" s="2">
        <f t="shared" si="7"/>
        <v>-303059.11309581134</v>
      </c>
      <c r="CB16" s="2">
        <f t="shared" si="7"/>
        <v>-319775.71282715863</v>
      </c>
      <c r="CC16" s="2">
        <f t="shared" si="7"/>
        <v>-337252.8612519101</v>
      </c>
      <c r="CD16" s="2">
        <f t="shared" si="7"/>
        <v>-355522.81801188493</v>
      </c>
      <c r="CE16" s="2">
        <f t="shared" si="7"/>
        <v>-374619.1698884567</v>
      </c>
      <c r="CF16" s="2">
        <f t="shared" si="7"/>
        <v>-394576.88462321326</v>
      </c>
      <c r="CG16" s="2">
        <f t="shared" si="7"/>
        <v>-415432.36690614448</v>
      </c>
      <c r="CH16" s="2">
        <f t="shared" si="7"/>
        <v>-437223.51661835297</v>
      </c>
      <c r="CI16" s="2">
        <f t="shared" si="7"/>
        <v>-459989.78941976913</v>
      </c>
      <c r="CJ16" s="2">
        <f t="shared" si="7"/>
        <v>-483772.25977597549</v>
      </c>
      <c r="CK16" s="2">
        <f t="shared" si="7"/>
        <v>-508613.68652201846</v>
      </c>
      <c r="CL16" s="2">
        <f t="shared" si="7"/>
        <v>-534558.58106500318</v>
      </c>
      <c r="CM16" s="2">
        <f t="shared" si="7"/>
        <v>-561653.27833134949</v>
      </c>
      <c r="CN16" s="2">
        <f t="shared" si="7"/>
        <v>-589946.01056882448</v>
      </c>
      <c r="CO16" s="2">
        <f t="shared" si="7"/>
        <v>-619486.98411788291</v>
      </c>
      <c r="CP16" s="2">
        <f t="shared" si="7"/>
        <v>-650328.45927142969</v>
      </c>
      <c r="CQ16" s="2">
        <f t="shared" si="7"/>
        <v>-682524.83334689518</v>
      </c>
      <c r="CR16" s="2">
        <f t="shared" si="7"/>
        <v>-716132.72709947126</v>
      </c>
      <c r="CS16" s="2">
        <f t="shared" si="7"/>
        <v>-751211.07461052446</v>
      </c>
      <c r="CT16" s="2">
        <f t="shared" si="7"/>
        <v>-787821.21679056145</v>
      </c>
      <c r="CU16" s="2">
        <f t="shared" si="7"/>
        <v>-826026.99864171213</v>
      </c>
      <c r="CV16" s="2">
        <f t="shared" si="7"/>
        <v>-865894.87043049932</v>
      </c>
      <c r="CW16" s="2">
        <f t="shared" si="7"/>
        <v>-907493.9929277004</v>
      </c>
      <c r="CX16" s="2">
        <f t="shared" si="7"/>
        <v>-950896.34687838913</v>
      </c>
      <c r="CY16" s="2">
        <f t="shared" si="7"/>
        <v>-996176.84687177709</v>
      </c>
    </row>
    <row r="17" spans="1:103" s="4" customFormat="1" x14ac:dyDescent="0.2">
      <c r="A17" s="5" t="s">
        <v>5</v>
      </c>
      <c r="B17" s="5">
        <f>B8</f>
        <v>25000</v>
      </c>
      <c r="C17" s="5">
        <f>B17*(1+$B$9)</f>
        <v>25500</v>
      </c>
      <c r="D17" s="5">
        <f t="shared" ref="D17:BO17" si="8">C17*(1+$B$9)</f>
        <v>26010</v>
      </c>
      <c r="E17" s="5">
        <f t="shared" si="8"/>
        <v>26530.2</v>
      </c>
      <c r="F17" s="5">
        <f t="shared" si="8"/>
        <v>27060.804</v>
      </c>
      <c r="G17" s="5">
        <f t="shared" si="8"/>
        <v>27602.020080000002</v>
      </c>
      <c r="H17" s="5">
        <f t="shared" si="8"/>
        <v>28154.060481600001</v>
      </c>
      <c r="I17" s="5">
        <f t="shared" si="8"/>
        <v>28717.141691232002</v>
      </c>
      <c r="J17" s="5">
        <f t="shared" si="8"/>
        <v>29291.484525056643</v>
      </c>
      <c r="K17" s="5">
        <f t="shared" si="8"/>
        <v>29877.314215557777</v>
      </c>
      <c r="L17" s="5">
        <f t="shared" si="8"/>
        <v>30474.860499868933</v>
      </c>
      <c r="M17" s="5">
        <f t="shared" si="8"/>
        <v>31084.357709866312</v>
      </c>
      <c r="N17" s="5">
        <f t="shared" si="8"/>
        <v>31706.044864063639</v>
      </c>
      <c r="O17" s="5">
        <f t="shared" si="8"/>
        <v>32340.165761344913</v>
      </c>
      <c r="P17" s="5">
        <f t="shared" si="8"/>
        <v>32986.969076571811</v>
      </c>
      <c r="Q17" s="5">
        <f t="shared" si="8"/>
        <v>33646.708458103247</v>
      </c>
      <c r="R17" s="5">
        <f t="shared" si="8"/>
        <v>34319.642627265312</v>
      </c>
      <c r="S17" s="5">
        <f t="shared" si="8"/>
        <v>35006.03547981062</v>
      </c>
      <c r="T17" s="5">
        <f t="shared" si="8"/>
        <v>35706.156189406836</v>
      </c>
      <c r="U17" s="5">
        <f t="shared" si="8"/>
        <v>36420.279313194973</v>
      </c>
      <c r="V17" s="5">
        <f t="shared" si="8"/>
        <v>37148.684899458873</v>
      </c>
      <c r="W17" s="5">
        <f t="shared" si="8"/>
        <v>37891.658597448048</v>
      </c>
      <c r="X17" s="5">
        <f t="shared" si="8"/>
        <v>38649.491769397013</v>
      </c>
      <c r="Y17" s="5">
        <f t="shared" si="8"/>
        <v>39422.481604784953</v>
      </c>
      <c r="Z17" s="5">
        <f t="shared" si="8"/>
        <v>40210.93123688065</v>
      </c>
      <c r="AA17" s="5">
        <f t="shared" si="8"/>
        <v>41015.149861618265</v>
      </c>
      <c r="AB17" s="5">
        <f t="shared" si="8"/>
        <v>41835.452858850629</v>
      </c>
      <c r="AC17" s="5">
        <f t="shared" si="8"/>
        <v>42672.161916027646</v>
      </c>
      <c r="AD17" s="5">
        <f t="shared" si="8"/>
        <v>43525.605154348203</v>
      </c>
      <c r="AE17" s="5">
        <f t="shared" si="8"/>
        <v>44396.117257435166</v>
      </c>
      <c r="AF17" s="5">
        <f t="shared" si="8"/>
        <v>45284.039602583871</v>
      </c>
      <c r="AG17" s="5">
        <f t="shared" si="8"/>
        <v>46189.720394635551</v>
      </c>
      <c r="AH17" s="5">
        <f t="shared" si="8"/>
        <v>47113.514802528261</v>
      </c>
      <c r="AI17" s="5">
        <f t="shared" si="8"/>
        <v>48055.785098578825</v>
      </c>
      <c r="AJ17" s="5">
        <f t="shared" si="8"/>
        <v>49016.9008005504</v>
      </c>
      <c r="AK17" s="5">
        <f t="shared" si="8"/>
        <v>49997.23881656141</v>
      </c>
      <c r="AL17" s="5">
        <f t="shared" si="8"/>
        <v>50997.183592892638</v>
      </c>
      <c r="AM17" s="5">
        <f t="shared" si="8"/>
        <v>52017.127264750488</v>
      </c>
      <c r="AN17" s="5">
        <f t="shared" si="8"/>
        <v>53057.469810045499</v>
      </c>
      <c r="AO17" s="5">
        <f t="shared" si="8"/>
        <v>54118.619206246411</v>
      </c>
      <c r="AP17" s="5">
        <f t="shared" si="8"/>
        <v>55200.991590371341</v>
      </c>
      <c r="AQ17" s="5">
        <f t="shared" si="8"/>
        <v>56305.011422178766</v>
      </c>
      <c r="AR17" s="5">
        <f t="shared" si="8"/>
        <v>57431.111650622341</v>
      </c>
      <c r="AS17" s="5">
        <f t="shared" si="8"/>
        <v>58579.733883634792</v>
      </c>
      <c r="AT17" s="5">
        <f t="shared" si="8"/>
        <v>59751.328561307491</v>
      </c>
      <c r="AU17" s="5">
        <f t="shared" si="8"/>
        <v>60946.355132533645</v>
      </c>
      <c r="AV17" s="5">
        <f t="shared" si="8"/>
        <v>62165.282235184321</v>
      </c>
      <c r="AW17" s="5">
        <f t="shared" si="8"/>
        <v>63408.587879888008</v>
      </c>
      <c r="AX17" s="5">
        <f t="shared" si="8"/>
        <v>64676.759637485768</v>
      </c>
      <c r="AY17" s="5">
        <f t="shared" si="8"/>
        <v>65970.294830235478</v>
      </c>
      <c r="AZ17" s="5">
        <f t="shared" si="8"/>
        <v>67289.700726840194</v>
      </c>
      <c r="BA17" s="5">
        <f t="shared" si="8"/>
        <v>68635.494741376999</v>
      </c>
      <c r="BB17" s="5">
        <f t="shared" si="8"/>
        <v>70008.204636204537</v>
      </c>
      <c r="BC17" s="5">
        <f t="shared" si="8"/>
        <v>71408.368728928632</v>
      </c>
      <c r="BD17" s="5">
        <f t="shared" si="8"/>
        <v>72836.536103507213</v>
      </c>
      <c r="BE17" s="5">
        <f t="shared" si="8"/>
        <v>74293.266825577361</v>
      </c>
      <c r="BF17" s="5">
        <f t="shared" si="8"/>
        <v>75779.132162088907</v>
      </c>
      <c r="BG17" s="5">
        <f t="shared" si="8"/>
        <v>77294.714805330688</v>
      </c>
      <c r="BH17" s="5">
        <f t="shared" si="8"/>
        <v>78840.609101437309</v>
      </c>
      <c r="BI17" s="5">
        <f t="shared" si="8"/>
        <v>80417.421283466058</v>
      </c>
      <c r="BJ17" s="5">
        <f t="shared" si="8"/>
        <v>82025.769709135377</v>
      </c>
      <c r="BK17" s="5">
        <f t="shared" si="8"/>
        <v>83666.285103318092</v>
      </c>
      <c r="BL17" s="5">
        <f t="shared" si="8"/>
        <v>85339.610805384451</v>
      </c>
      <c r="BM17" s="5">
        <f t="shared" si="8"/>
        <v>87046.403021492137</v>
      </c>
      <c r="BN17" s="5">
        <f t="shared" si="8"/>
        <v>88787.331081921977</v>
      </c>
      <c r="BO17" s="5">
        <f t="shared" si="8"/>
        <v>90563.077703560411</v>
      </c>
      <c r="BP17" s="5">
        <f t="shared" ref="BP17:CY17" si="9">BO17*(1+$B$9)</f>
        <v>92374.339257631626</v>
      </c>
      <c r="BQ17" s="5">
        <f t="shared" si="9"/>
        <v>94221.826042784262</v>
      </c>
      <c r="BR17" s="5">
        <f t="shared" si="9"/>
        <v>96106.262563639946</v>
      </c>
      <c r="BS17" s="5">
        <f t="shared" si="9"/>
        <v>98028.387814912741</v>
      </c>
      <c r="BT17" s="5">
        <f t="shared" si="9"/>
        <v>99988.955571211001</v>
      </c>
      <c r="BU17" s="5">
        <f t="shared" si="9"/>
        <v>101988.73468263523</v>
      </c>
      <c r="BV17" s="5">
        <f t="shared" si="9"/>
        <v>104028.50937628794</v>
      </c>
      <c r="BW17" s="5">
        <f t="shared" si="9"/>
        <v>106109.07956381371</v>
      </c>
      <c r="BX17" s="5">
        <f t="shared" si="9"/>
        <v>108231.26115508999</v>
      </c>
      <c r="BY17" s="5">
        <f t="shared" si="9"/>
        <v>110395.88637819179</v>
      </c>
      <c r="BZ17" s="5">
        <f t="shared" si="9"/>
        <v>112603.80410575563</v>
      </c>
      <c r="CA17" s="5">
        <f t="shared" si="9"/>
        <v>114855.88018787075</v>
      </c>
      <c r="CB17" s="5">
        <f t="shared" si="9"/>
        <v>117152.99779162816</v>
      </c>
      <c r="CC17" s="5">
        <f t="shared" si="9"/>
        <v>119496.05774746073</v>
      </c>
      <c r="CD17" s="5">
        <f t="shared" si="9"/>
        <v>121885.97890240994</v>
      </c>
      <c r="CE17" s="5">
        <f t="shared" si="9"/>
        <v>124323.69848045814</v>
      </c>
      <c r="CF17" s="5">
        <f t="shared" si="9"/>
        <v>126810.17245006732</v>
      </c>
      <c r="CG17" s="5">
        <f t="shared" si="9"/>
        <v>129346.37589906866</v>
      </c>
      <c r="CH17" s="5">
        <f t="shared" si="9"/>
        <v>131933.30341705005</v>
      </c>
      <c r="CI17" s="5">
        <f t="shared" si="9"/>
        <v>134571.96948539105</v>
      </c>
      <c r="CJ17" s="5">
        <f t="shared" si="9"/>
        <v>137263.40887509886</v>
      </c>
      <c r="CK17" s="5">
        <f t="shared" si="9"/>
        <v>140008.67705260083</v>
      </c>
      <c r="CL17" s="5">
        <f t="shared" si="9"/>
        <v>142808.85059365284</v>
      </c>
      <c r="CM17" s="5">
        <f t="shared" si="9"/>
        <v>145665.02760552589</v>
      </c>
      <c r="CN17" s="5">
        <f t="shared" si="9"/>
        <v>148578.3281576364</v>
      </c>
      <c r="CO17" s="5">
        <f t="shared" si="9"/>
        <v>151549.89472078913</v>
      </c>
      <c r="CP17" s="5">
        <f t="shared" si="9"/>
        <v>154580.89261520491</v>
      </c>
      <c r="CQ17" s="5">
        <f t="shared" si="9"/>
        <v>157672.51046750901</v>
      </c>
      <c r="CR17" s="5">
        <f t="shared" si="9"/>
        <v>160825.96067685919</v>
      </c>
      <c r="CS17" s="5">
        <f t="shared" si="9"/>
        <v>164042.47989039638</v>
      </c>
      <c r="CT17" s="5">
        <f t="shared" si="9"/>
        <v>167323.32948820433</v>
      </c>
      <c r="CU17" s="5">
        <f t="shared" si="9"/>
        <v>170669.79607796841</v>
      </c>
      <c r="CV17" s="5">
        <f t="shared" si="9"/>
        <v>174083.19199952777</v>
      </c>
      <c r="CW17" s="5">
        <f t="shared" si="9"/>
        <v>177564.85583951834</v>
      </c>
      <c r="CX17" s="5">
        <f t="shared" si="9"/>
        <v>181116.15295630871</v>
      </c>
      <c r="CY17" s="5">
        <f t="shared" si="9"/>
        <v>184738.47601543489</v>
      </c>
    </row>
    <row r="18" spans="1:103" x14ac:dyDescent="0.2">
      <c r="A18" t="s">
        <v>10</v>
      </c>
      <c r="B18" s="2">
        <f>B16-B17</f>
        <v>-1000</v>
      </c>
      <c r="C18" s="2">
        <f>C16-C17</f>
        <v>-1540</v>
      </c>
      <c r="D18" s="2">
        <f t="shared" ref="D18:BO18" si="10">D16-D17</f>
        <v>-2111.5999999999985</v>
      </c>
      <c r="E18" s="2">
        <f t="shared" si="10"/>
        <v>-2716.2639999999992</v>
      </c>
      <c r="F18" s="2">
        <f t="shared" si="10"/>
        <v>-3355.5185599999968</v>
      </c>
      <c r="G18" s="2">
        <f t="shared" si="10"/>
        <v>-4030.9553823999995</v>
      </c>
      <c r="H18" s="2">
        <f t="shared" si="10"/>
        <v>-4744.2339992959969</v>
      </c>
      <c r="I18" s="2">
        <f t="shared" si="10"/>
        <v>-5497.0845688998379</v>
      </c>
      <c r="J18" s="2">
        <f t="shared" si="10"/>
        <v>-6291.3107854804693</v>
      </c>
      <c r="K18" s="2">
        <f t="shared" si="10"/>
        <v>-7128.7929074008207</v>
      </c>
      <c r="L18" s="2">
        <f t="shared" si="10"/>
        <v>-8011.4909080080142</v>
      </c>
      <c r="M18" s="2">
        <f t="shared" si="10"/>
        <v>-8941.4477543257126</v>
      </c>
      <c r="N18" s="2">
        <f t="shared" si="10"/>
        <v>-9920.7928186960671</v>
      </c>
      <c r="O18" s="2">
        <f t="shared" si="10"/>
        <v>-10951.745428725189</v>
      </c>
      <c r="P18" s="2">
        <f t="shared" si="10"/>
        <v>-12036.618561101095</v>
      </c>
      <c r="Q18" s="2">
        <f t="shared" si="10"/>
        <v>-13177.822685076575</v>
      </c>
      <c r="R18" s="2">
        <f t="shared" si="10"/>
        <v>-14377.869761641701</v>
      </c>
      <c r="S18" s="2">
        <f t="shared" si="10"/>
        <v>-15639.377404652678</v>
      </c>
      <c r="T18" s="2">
        <f t="shared" si="10"/>
        <v>-16965.073210434999</v>
      </c>
      <c r="U18" s="2">
        <f t="shared" si="10"/>
        <v>-18357.799262640536</v>
      </c>
      <c r="V18" s="2">
        <f t="shared" si="10"/>
        <v>-19820.516819410059</v>
      </c>
      <c r="W18" s="2">
        <f t="shared" si="10"/>
        <v>-21356.311190175635</v>
      </c>
      <c r="X18" s="2">
        <f t="shared" si="10"/>
        <v>-22968.396809731625</v>
      </c>
      <c r="Y18" s="2">
        <f t="shared" si="10"/>
        <v>-24660.122517508833</v>
      </c>
      <c r="Z18" s="2">
        <f t="shared" si="10"/>
        <v>-26434.977050304882</v>
      </c>
      <c r="AA18" s="2">
        <f t="shared" si="10"/>
        <v>-28296.594757054692</v>
      </c>
      <c r="AB18" s="2">
        <f t="shared" si="10"/>
        <v>-30248.761544569243</v>
      </c>
      <c r="AC18" s="2">
        <f t="shared" si="10"/>
        <v>-32295.421063529033</v>
      </c>
      <c r="AD18" s="2">
        <f t="shared" si="10"/>
        <v>-34440.68114439075</v>
      </c>
      <c r="AE18" s="2">
        <f t="shared" si="10"/>
        <v>-36688.820493253341</v>
      </c>
      <c r="AF18" s="2">
        <f t="shared" si="10"/>
        <v>-39044.295658132185</v>
      </c>
      <c r="AG18" s="2">
        <f t="shared" si="10"/>
        <v>-41511.748276509148</v>
      </c>
      <c r="AH18" s="2">
        <f t="shared" si="10"/>
        <v>-44096.012615462227</v>
      </c>
      <c r="AI18" s="2">
        <f t="shared" si="10"/>
        <v>-46802.123416131275</v>
      </c>
      <c r="AJ18" s="2">
        <f t="shared" si="10"/>
        <v>-49635.324054748104</v>
      </c>
      <c r="AK18" s="2">
        <f t="shared" si="10"/>
        <v>-52601.07503294904</v>
      </c>
      <c r="AL18" s="2">
        <f t="shared" si="10"/>
        <v>-55705.062810598225</v>
      </c>
      <c r="AM18" s="2">
        <f t="shared" si="10"/>
        <v>-58953.208994880006</v>
      </c>
      <c r="AN18" s="2">
        <f t="shared" si="10"/>
        <v>-62351.679899970215</v>
      </c>
      <c r="AO18" s="2">
        <f t="shared" si="10"/>
        <v>-65906.896492169937</v>
      </c>
      <c r="AP18" s="2">
        <f t="shared" si="10"/>
        <v>-69625.544735981675</v>
      </c>
      <c r="AQ18" s="2">
        <f t="shared" si="10"/>
        <v>-73514.586357228356</v>
      </c>
      <c r="AR18" s="2">
        <f t="shared" si="10"/>
        <v>-77581.270039961062</v>
      </c>
      <c r="AS18" s="2">
        <f t="shared" si="10"/>
        <v>-81833.14307457197</v>
      </c>
      <c r="AT18" s="2">
        <f t="shared" si="10"/>
        <v>-86278.063475227536</v>
      </c>
      <c r="AU18" s="2">
        <f t="shared" si="10"/>
        <v>-90924.212585462796</v>
      </c>
      <c r="AV18" s="2">
        <f t="shared" si="10"/>
        <v>-95780.108191531996</v>
      </c>
      <c r="AW18" s="2">
        <f t="shared" si="10"/>
        <v>-100854.61816389696</v>
      </c>
      <c r="AX18" s="2">
        <f t="shared" si="10"/>
        <v>-106156.97464805059</v>
      </c>
      <c r="AY18" s="2">
        <f t="shared" si="10"/>
        <v>-111696.78882672232</v>
      </c>
      <c r="AZ18" s="2">
        <f t="shared" si="10"/>
        <v>-117484.06627639593</v>
      </c>
      <c r="BA18" s="2">
        <f t="shared" si="10"/>
        <v>-123529.22294198858</v>
      </c>
      <c r="BB18" s="2">
        <f t="shared" si="10"/>
        <v>-129843.10175449566</v>
      </c>
      <c r="BC18" s="2">
        <f t="shared" si="10"/>
        <v>-136436.98991739959</v>
      </c>
      <c r="BD18" s="2">
        <f t="shared" si="10"/>
        <v>-143322.63688867414</v>
      </c>
      <c r="BE18" s="2">
        <f t="shared" si="10"/>
        <v>-150512.27308629127</v>
      </c>
      <c r="BF18" s="2">
        <f t="shared" si="10"/>
        <v>-158018.62934625446</v>
      </c>
      <c r="BG18" s="2">
        <f t="shared" si="10"/>
        <v>-165854.95716334641</v>
      </c>
      <c r="BH18" s="2">
        <f t="shared" si="10"/>
        <v>-174035.04974598688</v>
      </c>
      <c r="BI18" s="2">
        <f t="shared" si="10"/>
        <v>-182573.2639178551</v>
      </c>
      <c r="BJ18" s="2">
        <f t="shared" si="10"/>
        <v>-191484.54290023862</v>
      </c>
      <c r="BK18" s="2">
        <f t="shared" si="10"/>
        <v>-200784.44001043087</v>
      </c>
      <c r="BL18" s="2">
        <f t="shared" si="10"/>
        <v>-210489.14331291447</v>
      </c>
      <c r="BM18" s="2">
        <f t="shared" si="10"/>
        <v>-220615.50126153871</v>
      </c>
      <c r="BN18" s="2">
        <f t="shared" si="10"/>
        <v>-231181.04937243013</v>
      </c>
      <c r="BO18" s="2">
        <f t="shared" si="10"/>
        <v>-242204.03796896577</v>
      </c>
      <c r="BP18" s="2">
        <f t="shared" ref="BP18:CY18" si="11">BP16-BP17</f>
        <v>-253703.46104179561</v>
      </c>
      <c r="BQ18" s="2">
        <f t="shared" si="11"/>
        <v>-265699.0862686201</v>
      </c>
      <c r="BR18" s="2">
        <f t="shared" si="11"/>
        <v>-278211.48624022061</v>
      </c>
      <c r="BS18" s="2">
        <f t="shared" si="11"/>
        <v>-291262.07094110223</v>
      </c>
      <c r="BT18" s="2">
        <f t="shared" si="11"/>
        <v>-304873.12153504457</v>
      </c>
      <c r="BU18" s="2">
        <f t="shared" si="11"/>
        <v>-319067.82550787053</v>
      </c>
      <c r="BV18" s="2">
        <f t="shared" si="11"/>
        <v>-333870.31322183809</v>
      </c>
      <c r="BW18" s="2">
        <f t="shared" si="11"/>
        <v>-349305.69593823742</v>
      </c>
      <c r="BX18" s="2">
        <f t="shared" si="11"/>
        <v>-365400.10536704317</v>
      </c>
      <c r="BY18" s="2">
        <f t="shared" si="11"/>
        <v>-382180.73480482667</v>
      </c>
      <c r="BZ18" s="2">
        <f t="shared" si="11"/>
        <v>-399675.88192458363</v>
      </c>
      <c r="CA18" s="2">
        <f t="shared" si="11"/>
        <v>-417914.9932836821</v>
      </c>
      <c r="CB18" s="2">
        <f t="shared" si="11"/>
        <v>-436928.7106187868</v>
      </c>
      <c r="CC18" s="2">
        <f t="shared" si="11"/>
        <v>-456748.91899937083</v>
      </c>
      <c r="CD18" s="2">
        <f t="shared" si="11"/>
        <v>-477408.79691429489</v>
      </c>
      <c r="CE18" s="2">
        <f t="shared" si="11"/>
        <v>-498942.86836891482</v>
      </c>
      <c r="CF18" s="2">
        <f t="shared" si="11"/>
        <v>-521387.05707328056</v>
      </c>
      <c r="CG18" s="2">
        <f t="shared" si="11"/>
        <v>-544778.7428052132</v>
      </c>
      <c r="CH18" s="2">
        <f t="shared" si="11"/>
        <v>-569156.82003540301</v>
      </c>
      <c r="CI18" s="2">
        <f t="shared" si="11"/>
        <v>-594561.75890516024</v>
      </c>
      <c r="CJ18" s="2">
        <f t="shared" si="11"/>
        <v>-621035.6686510744</v>
      </c>
      <c r="CK18" s="2">
        <f t="shared" si="11"/>
        <v>-648622.36357461929</v>
      </c>
      <c r="CL18" s="2">
        <f t="shared" si="11"/>
        <v>-677367.43165865599</v>
      </c>
      <c r="CM18" s="2">
        <f t="shared" si="11"/>
        <v>-707318.3059368754</v>
      </c>
      <c r="CN18" s="2">
        <f t="shared" si="11"/>
        <v>-738524.33872646093</v>
      </c>
      <c r="CO18" s="2">
        <f t="shared" si="11"/>
        <v>-771036.87883867207</v>
      </c>
      <c r="CP18" s="2">
        <f t="shared" si="11"/>
        <v>-804909.3518866346</v>
      </c>
      <c r="CQ18" s="2">
        <f t="shared" si="11"/>
        <v>-840197.34381440422</v>
      </c>
      <c r="CR18" s="2">
        <f t="shared" si="11"/>
        <v>-876958.68777633039</v>
      </c>
      <c r="CS18" s="2">
        <f t="shared" si="11"/>
        <v>-915253.55450092081</v>
      </c>
      <c r="CT18" s="2">
        <f t="shared" si="11"/>
        <v>-955144.54627876577</v>
      </c>
      <c r="CU18" s="2">
        <f t="shared" si="11"/>
        <v>-996696.79471968056</v>
      </c>
      <c r="CV18" s="2">
        <f t="shared" si="11"/>
        <v>-1039978.0624300271</v>
      </c>
      <c r="CW18" s="2">
        <f t="shared" si="11"/>
        <v>-1085058.8487672186</v>
      </c>
      <c r="CX18" s="2">
        <f t="shared" si="11"/>
        <v>-1132012.4998346979</v>
      </c>
      <c r="CY18" s="2">
        <f t="shared" si="11"/>
        <v>-1180915.322887212</v>
      </c>
    </row>
    <row r="20" spans="1:103" x14ac:dyDescent="0.2">
      <c r="A20" t="s">
        <v>11</v>
      </c>
      <c r="B20" s="2">
        <f>B15+B18</f>
        <v>599000</v>
      </c>
      <c r="C20" s="2">
        <f>C15+C18</f>
        <v>597460</v>
      </c>
      <c r="D20" s="2">
        <f t="shared" ref="D20:BO20" si="12">D15+D18</f>
        <v>595348.4</v>
      </c>
      <c r="E20" s="2">
        <f t="shared" si="12"/>
        <v>592632.13600000006</v>
      </c>
      <c r="F20" s="2">
        <f t="shared" si="12"/>
        <v>589276.61744000006</v>
      </c>
      <c r="G20" s="2">
        <f t="shared" si="12"/>
        <v>585245.6620576001</v>
      </c>
      <c r="H20" s="2">
        <f t="shared" si="12"/>
        <v>580501.42805830413</v>
      </c>
      <c r="I20" s="2">
        <f t="shared" si="12"/>
        <v>575004.3434894043</v>
      </c>
      <c r="J20" s="2">
        <f t="shared" si="12"/>
        <v>568713.03270392388</v>
      </c>
      <c r="K20" s="2">
        <f t="shared" si="12"/>
        <v>561584.239796523</v>
      </c>
      <c r="L20" s="2">
        <f t="shared" si="12"/>
        <v>553572.74888851494</v>
      </c>
      <c r="M20" s="2">
        <f t="shared" si="12"/>
        <v>544631.30113418924</v>
      </c>
      <c r="N20" s="2">
        <f t="shared" si="12"/>
        <v>534710.50831549312</v>
      </c>
      <c r="O20" s="2">
        <f t="shared" si="12"/>
        <v>523758.76288676792</v>
      </c>
      <c r="P20" s="2">
        <f t="shared" si="12"/>
        <v>511722.14432566683</v>
      </c>
      <c r="Q20" s="2">
        <f t="shared" si="12"/>
        <v>498544.32164059026</v>
      </c>
      <c r="R20" s="2">
        <f t="shared" si="12"/>
        <v>484166.45187894854</v>
      </c>
      <c r="S20" s="2">
        <f t="shared" si="12"/>
        <v>468527.07447429589</v>
      </c>
      <c r="T20" s="2">
        <f t="shared" si="12"/>
        <v>451562.0012638609</v>
      </c>
      <c r="U20" s="2">
        <f t="shared" si="12"/>
        <v>433204.20200122037</v>
      </c>
      <c r="V20" s="2">
        <f t="shared" si="12"/>
        <v>413383.68518181029</v>
      </c>
      <c r="W20" s="2">
        <f t="shared" si="12"/>
        <v>392027.37399163464</v>
      </c>
      <c r="X20" s="2">
        <f t="shared" si="12"/>
        <v>369058.97718190303</v>
      </c>
      <c r="Y20" s="2">
        <f t="shared" si="12"/>
        <v>344398.85466439417</v>
      </c>
      <c r="Z20" s="2">
        <f t="shared" si="12"/>
        <v>317963.87761408929</v>
      </c>
      <c r="AA20" s="2">
        <f t="shared" si="12"/>
        <v>289667.28285703459</v>
      </c>
      <c r="AB20" s="2">
        <f t="shared" si="12"/>
        <v>259418.52131246534</v>
      </c>
      <c r="AC20" s="2">
        <f t="shared" si="12"/>
        <v>227123.1002489363</v>
      </c>
      <c r="AD20" s="2">
        <f t="shared" si="12"/>
        <v>192682.41910454555</v>
      </c>
      <c r="AE20" s="2">
        <f t="shared" si="12"/>
        <v>155993.5986112922</v>
      </c>
      <c r="AF20" s="2">
        <f t="shared" si="12"/>
        <v>116949.30295316002</v>
      </c>
      <c r="AG20" s="2">
        <f t="shared" si="12"/>
        <v>75437.554676650878</v>
      </c>
      <c r="AH20" s="2">
        <f t="shared" si="12"/>
        <v>31341.542061188651</v>
      </c>
      <c r="AI20" s="2">
        <f t="shared" si="12"/>
        <v>-15460.581354942624</v>
      </c>
      <c r="AJ20" s="2">
        <f t="shared" si="12"/>
        <v>-65095.905409690728</v>
      </c>
      <c r="AK20" s="2">
        <f t="shared" si="12"/>
        <v>-117696.98044263976</v>
      </c>
      <c r="AL20" s="2">
        <f t="shared" si="12"/>
        <v>-173402.04325323799</v>
      </c>
      <c r="AM20" s="2">
        <f t="shared" si="12"/>
        <v>-232355.25224811799</v>
      </c>
      <c r="AN20" s="2">
        <f t="shared" si="12"/>
        <v>-294706.93214808824</v>
      </c>
      <c r="AO20" s="2">
        <f t="shared" si="12"/>
        <v>-360613.82864025817</v>
      </c>
      <c r="AP20" s="2">
        <f t="shared" si="12"/>
        <v>-430239.37337623985</v>
      </c>
      <c r="AQ20" s="2">
        <f t="shared" si="12"/>
        <v>-503753.95973346819</v>
      </c>
      <c r="AR20" s="2">
        <f t="shared" si="12"/>
        <v>-581335.22977342922</v>
      </c>
      <c r="AS20" s="2">
        <f t="shared" si="12"/>
        <v>-663168.37284800119</v>
      </c>
      <c r="AT20" s="2">
        <f t="shared" si="12"/>
        <v>-749446.43632322876</v>
      </c>
      <c r="AU20" s="2">
        <f t="shared" si="12"/>
        <v>-840370.6489086916</v>
      </c>
      <c r="AV20" s="2">
        <f t="shared" si="12"/>
        <v>-936150.75710022356</v>
      </c>
      <c r="AW20" s="2">
        <f t="shared" si="12"/>
        <v>-1037005.3752641205</v>
      </c>
      <c r="AX20" s="2">
        <f t="shared" si="12"/>
        <v>-1143162.349912171</v>
      </c>
      <c r="AY20" s="2">
        <f t="shared" si="12"/>
        <v>-1254859.1387388934</v>
      </c>
      <c r="AZ20" s="2">
        <f t="shared" si="12"/>
        <v>-1372343.2050152894</v>
      </c>
      <c r="BA20" s="2">
        <f t="shared" si="12"/>
        <v>-1495872.427957278</v>
      </c>
      <c r="BB20" s="2">
        <f t="shared" si="12"/>
        <v>-1625715.5297117736</v>
      </c>
      <c r="BC20" s="2">
        <f t="shared" si="12"/>
        <v>-1762152.5196291732</v>
      </c>
      <c r="BD20" s="2">
        <f t="shared" si="12"/>
        <v>-1905475.1565178474</v>
      </c>
      <c r="BE20" s="2">
        <f t="shared" si="12"/>
        <v>-2055987.4296041387</v>
      </c>
      <c r="BF20" s="2">
        <f t="shared" si="12"/>
        <v>-2214006.058950393</v>
      </c>
      <c r="BG20" s="2">
        <f t="shared" si="12"/>
        <v>-2379861.0161137395</v>
      </c>
      <c r="BH20" s="2">
        <f t="shared" si="12"/>
        <v>-2553896.0658597262</v>
      </c>
      <c r="BI20" s="2">
        <f t="shared" si="12"/>
        <v>-2736469.3297775812</v>
      </c>
      <c r="BJ20" s="2">
        <f t="shared" si="12"/>
        <v>-2927953.8726778198</v>
      </c>
      <c r="BK20" s="2">
        <f t="shared" si="12"/>
        <v>-3128738.3126882506</v>
      </c>
      <c r="BL20" s="2">
        <f t="shared" si="12"/>
        <v>-3339227.4560011649</v>
      </c>
      <c r="BM20" s="2">
        <f t="shared" si="12"/>
        <v>-3559842.9572627037</v>
      </c>
      <c r="BN20" s="2">
        <f t="shared" si="12"/>
        <v>-3791024.0066351336</v>
      </c>
      <c r="BO20" s="2">
        <f t="shared" si="12"/>
        <v>-4033228.0446040994</v>
      </c>
      <c r="BP20" s="2">
        <f t="shared" ref="BP20:CY20" si="13">BP15+BP18</f>
        <v>-4286931.5056458954</v>
      </c>
      <c r="BQ20" s="2">
        <f t="shared" si="13"/>
        <v>-4552630.5919145159</v>
      </c>
      <c r="BR20" s="2">
        <f t="shared" si="13"/>
        <v>-4830842.0781547362</v>
      </c>
      <c r="BS20" s="2">
        <f t="shared" si="13"/>
        <v>-5122104.1490958389</v>
      </c>
      <c r="BT20" s="2">
        <f t="shared" si="13"/>
        <v>-5426977.2706308831</v>
      </c>
      <c r="BU20" s="2">
        <f t="shared" si="13"/>
        <v>-5746045.0961387539</v>
      </c>
      <c r="BV20" s="2">
        <f t="shared" si="13"/>
        <v>-6079915.4093605923</v>
      </c>
      <c r="BW20" s="2">
        <f t="shared" si="13"/>
        <v>-6429221.1052988293</v>
      </c>
      <c r="BX20" s="2">
        <f t="shared" si="13"/>
        <v>-6794621.2106658723</v>
      </c>
      <c r="BY20" s="2">
        <f t="shared" si="13"/>
        <v>-7176801.9454706991</v>
      </c>
      <c r="BZ20" s="2">
        <f t="shared" si="13"/>
        <v>-7576477.8273952827</v>
      </c>
      <c r="CA20" s="2">
        <f t="shared" si="13"/>
        <v>-7994392.8206789652</v>
      </c>
      <c r="CB20" s="2">
        <f t="shared" si="13"/>
        <v>-8431321.5312977526</v>
      </c>
      <c r="CC20" s="2">
        <f t="shared" si="13"/>
        <v>-8888070.4502971228</v>
      </c>
      <c r="CD20" s="2">
        <f t="shared" si="13"/>
        <v>-9365479.2472114172</v>
      </c>
      <c r="CE20" s="2">
        <f t="shared" si="13"/>
        <v>-9864422.1155803315</v>
      </c>
      <c r="CF20" s="2">
        <f t="shared" si="13"/>
        <v>-10385809.172653612</v>
      </c>
      <c r="CG20" s="2">
        <f t="shared" si="13"/>
        <v>-10930587.915458824</v>
      </c>
      <c r="CH20" s="2">
        <f t="shared" si="13"/>
        <v>-11499744.735494228</v>
      </c>
      <c r="CI20" s="2">
        <f t="shared" si="13"/>
        <v>-12094306.494399387</v>
      </c>
      <c r="CJ20" s="2">
        <f t="shared" si="13"/>
        <v>-12715342.163050462</v>
      </c>
      <c r="CK20" s="2">
        <f t="shared" si="13"/>
        <v>-13363964.52662508</v>
      </c>
      <c r="CL20" s="2">
        <f t="shared" si="13"/>
        <v>-14041331.958283735</v>
      </c>
      <c r="CM20" s="2">
        <f t="shared" si="13"/>
        <v>-14748650.26422061</v>
      </c>
      <c r="CN20" s="2">
        <f t="shared" si="13"/>
        <v>-15487174.602947071</v>
      </c>
      <c r="CO20" s="2">
        <f t="shared" si="13"/>
        <v>-16258211.481785743</v>
      </c>
      <c r="CP20" s="2">
        <f t="shared" si="13"/>
        <v>-17063120.833672378</v>
      </c>
      <c r="CQ20" s="2">
        <f t="shared" si="13"/>
        <v>-17903318.177486781</v>
      </c>
      <c r="CR20" s="2">
        <f t="shared" si="13"/>
        <v>-18780276.865263112</v>
      </c>
      <c r="CS20" s="2">
        <f t="shared" si="13"/>
        <v>-19695530.419764034</v>
      </c>
      <c r="CT20" s="2">
        <f t="shared" si="13"/>
        <v>-20650674.966042802</v>
      </c>
      <c r="CU20" s="2">
        <f t="shared" si="13"/>
        <v>-21647371.760762483</v>
      </c>
      <c r="CV20" s="2">
        <f t="shared" si="13"/>
        <v>-22687349.823192511</v>
      </c>
      <c r="CW20" s="2">
        <f t="shared" si="13"/>
        <v>-23772408.671959728</v>
      </c>
      <c r="CX20" s="2">
        <f t="shared" si="13"/>
        <v>-24904421.171794426</v>
      </c>
      <c r="CY20" s="2">
        <f t="shared" si="13"/>
        <v>-26085336.494681638</v>
      </c>
    </row>
    <row r="24" spans="1:103" x14ac:dyDescent="0.2">
      <c r="A24" s="1" t="s">
        <v>12</v>
      </c>
    </row>
    <row r="25" spans="1:103" x14ac:dyDescent="0.2">
      <c r="A25" t="s">
        <v>13</v>
      </c>
      <c r="B25" s="2">
        <f>HLOOKUP(100,$B$14:$CY$20,7,0)</f>
        <v>-4033228.0446040994</v>
      </c>
    </row>
    <row r="28" spans="1:103" ht="16" thickBot="1" x14ac:dyDescent="0.25">
      <c r="A28" s="1" t="s">
        <v>14</v>
      </c>
    </row>
    <row r="29" spans="1:103" x14ac:dyDescent="0.2">
      <c r="A29" s="10"/>
      <c r="B29" s="11"/>
      <c r="C29" s="12" t="s">
        <v>15</v>
      </c>
      <c r="D29" s="11"/>
      <c r="E29" s="11"/>
      <c r="F29" s="11"/>
      <c r="G29" s="11"/>
      <c r="H29" s="11"/>
      <c r="I29" s="11"/>
      <c r="J29" s="13"/>
    </row>
    <row r="30" spans="1:103" x14ac:dyDescent="0.2">
      <c r="A30" s="14"/>
      <c r="B30" s="6">
        <f>B25</f>
        <v>-4033228.0446040994</v>
      </c>
      <c r="C30" s="8">
        <v>500000</v>
      </c>
      <c r="D30" s="7">
        <f>+C30+500000</f>
        <v>1000000</v>
      </c>
      <c r="E30" s="7">
        <f t="shared" ref="E30:J30" si="14">+D30+500000</f>
        <v>1500000</v>
      </c>
      <c r="F30" s="7">
        <f t="shared" si="14"/>
        <v>2000000</v>
      </c>
      <c r="G30" s="7">
        <f t="shared" si="14"/>
        <v>2500000</v>
      </c>
      <c r="H30" s="7">
        <f t="shared" si="14"/>
        <v>3000000</v>
      </c>
      <c r="I30" s="7">
        <f t="shared" si="14"/>
        <v>3500000</v>
      </c>
      <c r="J30" s="15">
        <f t="shared" si="14"/>
        <v>4000000</v>
      </c>
    </row>
    <row r="31" spans="1:103" x14ac:dyDescent="0.2">
      <c r="A31" s="16" t="s">
        <v>8</v>
      </c>
      <c r="B31" s="1">
        <v>20</v>
      </c>
      <c r="C31" s="9">
        <f t="dataTable" ref="C31:J42" dt2D="1" dtr="0" r1="B6" r2="B5"/>
        <v>-11762658.350478237</v>
      </c>
      <c r="D31" s="2">
        <v>223237.16585584608</v>
      </c>
      <c r="E31" s="2">
        <v>12209132.682189921</v>
      </c>
      <c r="F31" s="2">
        <v>24195028.198524017</v>
      </c>
      <c r="G31" s="2">
        <v>36180923.714858085</v>
      </c>
      <c r="H31" s="2">
        <v>48166819.231192194</v>
      </c>
      <c r="I31" s="2">
        <v>60152714.747526325</v>
      </c>
      <c r="J31" s="17">
        <v>72138610.263860315</v>
      </c>
    </row>
    <row r="32" spans="1:103" x14ac:dyDescent="0.2">
      <c r="A32" s="18"/>
      <c r="B32" s="1">
        <f>+B31+5</f>
        <v>25</v>
      </c>
      <c r="C32" s="9">
        <v>-9147108.4302027747</v>
      </c>
      <c r="D32" s="2">
        <v>704423.99345758592</v>
      </c>
      <c r="E32" s="2">
        <v>10555956.41711794</v>
      </c>
      <c r="F32" s="2">
        <v>20407488.84077831</v>
      </c>
      <c r="G32" s="2">
        <v>30259021.264438659</v>
      </c>
      <c r="H32" s="2">
        <v>40110553.688099042</v>
      </c>
      <c r="I32" s="2">
        <v>49962086.111759424</v>
      </c>
      <c r="J32" s="17">
        <v>59813618.535419717</v>
      </c>
    </row>
    <row r="33" spans="1:10" x14ac:dyDescent="0.2">
      <c r="A33" s="18"/>
      <c r="B33" s="1">
        <f t="shared" ref="B33:B42" si="15">+B32+5</f>
        <v>30</v>
      </c>
      <c r="C33" s="9">
        <v>-7046425.5790559063</v>
      </c>
      <c r="D33" s="2">
        <v>1050815.9630691977</v>
      </c>
      <c r="E33" s="2">
        <v>9148057.5051942971</v>
      </c>
      <c r="F33" s="2">
        <v>17245299.047319409</v>
      </c>
      <c r="G33" s="2">
        <v>25342540.589444507</v>
      </c>
      <c r="H33" s="2">
        <v>33439782.131569616</v>
      </c>
      <c r="I33" s="2">
        <v>41537023.673694752</v>
      </c>
      <c r="J33" s="17">
        <v>49634265.215819806</v>
      </c>
    </row>
    <row r="34" spans="1:10" x14ac:dyDescent="0.2">
      <c r="A34" s="18"/>
      <c r="B34" s="1">
        <f t="shared" si="15"/>
        <v>35</v>
      </c>
      <c r="C34" s="9">
        <v>-5364296.507294205</v>
      </c>
      <c r="D34" s="2">
        <v>1291045.8061563128</v>
      </c>
      <c r="E34" s="2">
        <v>7946388.1196068274</v>
      </c>
      <c r="F34" s="2">
        <v>14601730.433057353</v>
      </c>
      <c r="G34" s="2">
        <v>21257072.746507864</v>
      </c>
      <c r="H34" s="2">
        <v>27912415.059958391</v>
      </c>
      <c r="I34" s="2">
        <v>34567757.373408943</v>
      </c>
      <c r="J34" s="17">
        <v>41223099.686859407</v>
      </c>
    </row>
    <row r="35" spans="1:10" x14ac:dyDescent="0.2">
      <c r="A35" s="18"/>
      <c r="B35" s="1">
        <f t="shared" si="15"/>
        <v>40</v>
      </c>
      <c r="C35" s="9">
        <v>-4021995.1231153151</v>
      </c>
      <c r="D35" s="2">
        <v>1448211.1290721588</v>
      </c>
      <c r="E35" s="2">
        <v>6918417.3812596314</v>
      </c>
      <c r="F35" s="2">
        <v>12388623.633447113</v>
      </c>
      <c r="G35" s="2">
        <v>17858829.885634582</v>
      </c>
      <c r="H35" s="2">
        <v>23329036.137822062</v>
      </c>
      <c r="I35" s="2">
        <v>28799242.390009567</v>
      </c>
      <c r="J35" s="17">
        <v>34269448.642197005</v>
      </c>
    </row>
    <row r="36" spans="1:10" x14ac:dyDescent="0.2">
      <c r="A36" s="18"/>
      <c r="B36" s="1">
        <f t="shared" si="15"/>
        <v>45</v>
      </c>
      <c r="C36" s="9">
        <v>-2955209.5892516128</v>
      </c>
      <c r="D36" s="2">
        <v>1540901.208985755</v>
      </c>
      <c r="E36" s="2">
        <v>6037012.0072231218</v>
      </c>
      <c r="F36" s="2">
        <v>10533122.805460496</v>
      </c>
      <c r="G36" s="2">
        <v>15029233.603697857</v>
      </c>
      <c r="H36" s="2">
        <v>19525344.401935227</v>
      </c>
      <c r="I36" s="2">
        <v>24021455.200172622</v>
      </c>
      <c r="J36" s="17">
        <v>28517565.99840996</v>
      </c>
    </row>
    <row r="37" spans="1:10" x14ac:dyDescent="0.2">
      <c r="A37" s="18"/>
      <c r="B37" s="1">
        <f t="shared" si="15"/>
        <v>50</v>
      </c>
      <c r="C37" s="9">
        <v>-2111438.2730282336</v>
      </c>
      <c r="D37" s="2">
        <v>1584037.0670364855</v>
      </c>
      <c r="E37" s="2">
        <v>5279512.4071012046</v>
      </c>
      <c r="F37" s="2">
        <v>8974987.7471659277</v>
      </c>
      <c r="G37" s="2">
        <v>12670463.087230643</v>
      </c>
      <c r="H37" s="2">
        <v>16365938.427295363</v>
      </c>
      <c r="I37" s="2">
        <v>20061413.767360106</v>
      </c>
      <c r="J37" s="17">
        <v>23756889.107424803</v>
      </c>
    </row>
    <row r="38" spans="1:10" x14ac:dyDescent="0.2">
      <c r="A38" s="18"/>
      <c r="B38" s="1">
        <f t="shared" si="15"/>
        <v>55</v>
      </c>
      <c r="C38" s="9">
        <v>-1447852.919780677</v>
      </c>
      <c r="D38" s="2">
        <v>1589558.434579249</v>
      </c>
      <c r="E38" s="2">
        <v>4626969.7889391752</v>
      </c>
      <c r="F38" s="2">
        <v>7664381.1432991046</v>
      </c>
      <c r="G38" s="2">
        <v>10701792.497659028</v>
      </c>
      <c r="H38" s="2">
        <v>13739203.852018954</v>
      </c>
      <c r="I38" s="2">
        <v>16776615.2063789</v>
      </c>
      <c r="J38" s="17">
        <v>19814026.560738809</v>
      </c>
    </row>
    <row r="39" spans="1:10" x14ac:dyDescent="0.2">
      <c r="A39" s="18"/>
      <c r="B39" s="1">
        <f t="shared" si="15"/>
        <v>60</v>
      </c>
      <c r="C39" s="9">
        <v>-929545.51868165156</v>
      </c>
      <c r="D39" s="2">
        <v>1566985.2078454066</v>
      </c>
      <c r="E39" s="2">
        <v>4063515.9343724656</v>
      </c>
      <c r="F39" s="2">
        <v>6560046.6608995255</v>
      </c>
      <c r="G39" s="2">
        <v>9056577.3874265831</v>
      </c>
      <c r="H39" s="2">
        <v>11553108.113953641</v>
      </c>
      <c r="I39" s="2">
        <v>14049638.840480713</v>
      </c>
      <c r="J39" s="17">
        <v>16546169.56700776</v>
      </c>
    </row>
    <row r="40" spans="1:10" x14ac:dyDescent="0.2">
      <c r="A40" s="18"/>
      <c r="B40" s="1">
        <f t="shared" si="15"/>
        <v>65</v>
      </c>
      <c r="C40" s="9">
        <v>-528090.23584068124</v>
      </c>
      <c r="D40" s="2">
        <v>1523876.0411495261</v>
      </c>
      <c r="E40" s="2">
        <v>3575842.3181397342</v>
      </c>
      <c r="F40" s="2">
        <v>5627808.5951299425</v>
      </c>
      <c r="G40" s="2">
        <v>7679774.8721201504</v>
      </c>
      <c r="H40" s="2">
        <v>9731741.1491103563</v>
      </c>
      <c r="I40" s="2">
        <v>11783707.426100574</v>
      </c>
      <c r="J40" s="17">
        <v>13835673.703090774</v>
      </c>
    </row>
    <row r="41" spans="1:10" x14ac:dyDescent="0.2">
      <c r="A41" s="18"/>
      <c r="B41" s="1">
        <f t="shared" si="15"/>
        <v>70</v>
      </c>
      <c r="C41" s="9">
        <v>-220364.03808970394</v>
      </c>
      <c r="D41" s="2">
        <v>1466202.6671246157</v>
      </c>
      <c r="E41" s="2">
        <v>3152769.3723389362</v>
      </c>
      <c r="F41" s="2">
        <v>4839336.0775532564</v>
      </c>
      <c r="G41" s="2">
        <v>6525902.7827675771</v>
      </c>
      <c r="H41" s="2">
        <v>8212469.487981895</v>
      </c>
      <c r="I41" s="2">
        <v>9899036.1931962222</v>
      </c>
      <c r="J41" s="17">
        <v>11585602.898410538</v>
      </c>
    </row>
    <row r="42" spans="1:10" ht="16" thickBot="1" x14ac:dyDescent="0.25">
      <c r="A42" s="19"/>
      <c r="B42" s="20">
        <f t="shared" si="15"/>
        <v>75</v>
      </c>
      <c r="C42" s="21">
        <v>12420.304382342911</v>
      </c>
      <c r="D42" s="22">
        <v>1398655.1967558013</v>
      </c>
      <c r="E42" s="22">
        <v>2784890.0891292598</v>
      </c>
      <c r="F42" s="22">
        <v>4171124.9815027197</v>
      </c>
      <c r="G42" s="22">
        <v>5557359.8738761777</v>
      </c>
      <c r="H42" s="22">
        <v>6943594.7662496353</v>
      </c>
      <c r="I42" s="22">
        <v>8329829.6586230965</v>
      </c>
      <c r="J42" s="23">
        <v>9716064.550996555</v>
      </c>
    </row>
    <row r="45" spans="1:10" ht="16" thickBot="1" x14ac:dyDescent="0.25">
      <c r="A45" s="1" t="s">
        <v>16</v>
      </c>
    </row>
    <row r="46" spans="1:10" x14ac:dyDescent="0.2">
      <c r="A46" s="10"/>
      <c r="B46" s="11"/>
      <c r="C46" s="12" t="s">
        <v>15</v>
      </c>
      <c r="D46" s="11"/>
      <c r="E46" s="11"/>
      <c r="F46" s="11"/>
      <c r="G46" s="11"/>
      <c r="H46" s="11"/>
      <c r="I46" s="11"/>
      <c r="J46" s="13"/>
    </row>
    <row r="47" spans="1:10" x14ac:dyDescent="0.2">
      <c r="A47" s="14"/>
      <c r="B47" s="6">
        <f>B25</f>
        <v>-4033228.0446040994</v>
      </c>
      <c r="C47" s="8">
        <v>500000</v>
      </c>
      <c r="D47" s="7">
        <f>+C47+500000</f>
        <v>1000000</v>
      </c>
      <c r="E47" s="7">
        <f t="shared" ref="E47:J47" si="16">+D47+500000</f>
        <v>1500000</v>
      </c>
      <c r="F47" s="7">
        <f t="shared" si="16"/>
        <v>2000000</v>
      </c>
      <c r="G47" s="7">
        <f t="shared" si="16"/>
        <v>2500000</v>
      </c>
      <c r="H47" s="7">
        <f t="shared" si="16"/>
        <v>3000000</v>
      </c>
      <c r="I47" s="7">
        <f t="shared" si="16"/>
        <v>3500000</v>
      </c>
      <c r="J47" s="15">
        <f t="shared" si="16"/>
        <v>4000000</v>
      </c>
    </row>
    <row r="48" spans="1:10" x14ac:dyDescent="0.2">
      <c r="A48" s="16" t="s">
        <v>17</v>
      </c>
      <c r="B48" s="24">
        <v>0.01</v>
      </c>
      <c r="C48" s="9">
        <f t="dataTable" ref="C48:J59" dt2D="1" dtr="0" r1="B6" r2="B7" ca="1"/>
        <v>-3452053.4665948763</v>
      </c>
      <c r="D48" s="2">
        <v>-2487823.3900668309</v>
      </c>
      <c r="E48" s="2">
        <v>-1523593.3135387849</v>
      </c>
      <c r="F48" s="2">
        <v>-559363.23701073718</v>
      </c>
      <c r="G48" s="2">
        <v>404866.83951730857</v>
      </c>
      <c r="H48" s="2">
        <v>1369096.9160453558</v>
      </c>
      <c r="I48" s="2">
        <v>2333326.9925734047</v>
      </c>
      <c r="J48" s="17">
        <v>3297557.0691014486</v>
      </c>
    </row>
    <row r="49" spans="1:10" x14ac:dyDescent="0.2">
      <c r="A49" s="18"/>
      <c r="B49" s="24">
        <f>+B48+1%</f>
        <v>0.02</v>
      </c>
      <c r="C49" s="9">
        <v>-4129676.3432823536</v>
      </c>
      <c r="D49" s="2">
        <v>-2282189.5581297232</v>
      </c>
      <c r="E49" s="2">
        <v>-434702.77297709428</v>
      </c>
      <c r="F49" s="2">
        <v>1412784.0121755369</v>
      </c>
      <c r="G49" s="2">
        <v>3260270.7973281667</v>
      </c>
      <c r="H49" s="2">
        <v>5107757.5824807985</v>
      </c>
      <c r="I49" s="2">
        <v>6955244.3676334275</v>
      </c>
      <c r="J49" s="17">
        <v>8802731.1527860649</v>
      </c>
    </row>
    <row r="50" spans="1:10" x14ac:dyDescent="0.2">
      <c r="A50" s="18"/>
      <c r="B50" s="24">
        <f t="shared" ref="B50:B59" si="17">+B49+1%</f>
        <v>0.03</v>
      </c>
      <c r="C50" s="9">
        <v>-4832330.5074832467</v>
      </c>
      <c r="D50" s="2">
        <v>-1314889.3991716474</v>
      </c>
      <c r="E50" s="2">
        <v>2202551.7091399515</v>
      </c>
      <c r="F50" s="2">
        <v>5719992.8174515544</v>
      </c>
      <c r="G50" s="2">
        <v>9237433.9257631451</v>
      </c>
      <c r="H50" s="2">
        <v>12754875.034074752</v>
      </c>
      <c r="I50" s="2">
        <v>16272316.142386332</v>
      </c>
      <c r="J50" s="17">
        <v>19789757.250697941</v>
      </c>
    </row>
    <row r="51" spans="1:10" x14ac:dyDescent="0.2">
      <c r="A51" s="18"/>
      <c r="B51" s="24">
        <f t="shared" si="17"/>
        <v>0.04</v>
      </c>
      <c r="C51" s="9">
        <v>-5364296.507294205</v>
      </c>
      <c r="D51" s="2">
        <v>1291045.8061563128</v>
      </c>
      <c r="E51" s="2">
        <v>7946388.1196068274</v>
      </c>
      <c r="F51" s="2">
        <v>14601730.433057353</v>
      </c>
      <c r="G51" s="2">
        <v>21257072.746507864</v>
      </c>
      <c r="H51" s="2">
        <v>27912415.059958391</v>
      </c>
      <c r="I51" s="2">
        <v>34567757.373408943</v>
      </c>
      <c r="J51" s="17">
        <v>41223099.686859407</v>
      </c>
    </row>
    <row r="52" spans="1:10" x14ac:dyDescent="0.2">
      <c r="A52" s="18"/>
      <c r="B52" s="24">
        <f t="shared" si="17"/>
        <v>0.05</v>
      </c>
      <c r="C52" s="9">
        <v>-5264820.5537916739</v>
      </c>
      <c r="D52" s="2">
        <v>7251127.239777403</v>
      </c>
      <c r="E52" s="2">
        <v>19767075.033346489</v>
      </c>
      <c r="F52" s="2">
        <v>32283022.826915536</v>
      </c>
      <c r="G52" s="2">
        <v>44798970.620484672</v>
      </c>
      <c r="H52" s="2">
        <v>57314918.414053701</v>
      </c>
      <c r="I52" s="2">
        <v>69830866.207622781</v>
      </c>
      <c r="J52" s="17">
        <v>82346814.001191929</v>
      </c>
    </row>
    <row r="53" spans="1:10" x14ac:dyDescent="0.2">
      <c r="A53" s="18"/>
      <c r="B53" s="24">
        <f t="shared" si="17"/>
        <v>6.0000000000000005E-2</v>
      </c>
      <c r="C53" s="9">
        <v>-3539850.2616397804</v>
      </c>
      <c r="D53" s="2">
        <v>19856984.7106825</v>
      </c>
      <c r="E53" s="2">
        <v>43253819.683004722</v>
      </c>
      <c r="F53" s="2">
        <v>66650654.655326955</v>
      </c>
      <c r="G53" s="2">
        <v>90047489.627649203</v>
      </c>
      <c r="H53" s="2">
        <v>113444324.59997149</v>
      </c>
      <c r="I53" s="2">
        <v>136841159.57229367</v>
      </c>
      <c r="J53" s="17">
        <v>160237994.54461583</v>
      </c>
    </row>
    <row r="54" spans="1:10" x14ac:dyDescent="0.2">
      <c r="A54" s="18"/>
      <c r="B54" s="24">
        <f t="shared" si="17"/>
        <v>7.0000000000000007E-2</v>
      </c>
      <c r="C54" s="9">
        <v>1847486.7851526234</v>
      </c>
      <c r="D54" s="2">
        <v>45328467.551043563</v>
      </c>
      <c r="E54" s="2">
        <v>88809448.316934407</v>
      </c>
      <c r="F54" s="2">
        <v>132290429.08282536</v>
      </c>
      <c r="G54" s="2">
        <v>175771409.84871629</v>
      </c>
      <c r="H54" s="2">
        <v>219252390.61460721</v>
      </c>
      <c r="I54" s="2">
        <v>262733371.38049799</v>
      </c>
      <c r="J54" s="17">
        <v>306214352.14638919</v>
      </c>
    </row>
    <row r="55" spans="1:10" x14ac:dyDescent="0.2">
      <c r="A55" s="18"/>
      <c r="B55" s="24">
        <f t="shared" si="17"/>
        <v>0.08</v>
      </c>
      <c r="C55" s="9">
        <v>14929758.516811538</v>
      </c>
      <c r="D55" s="2">
        <v>95270875.691917732</v>
      </c>
      <c r="E55" s="2">
        <v>175611992.86702397</v>
      </c>
      <c r="F55" s="2">
        <v>255953110.04213008</v>
      </c>
      <c r="G55" s="2">
        <v>336294227.21723634</v>
      </c>
      <c r="H55" s="2">
        <v>416635344.39234245</v>
      </c>
      <c r="I55" s="2">
        <v>496976461.56744897</v>
      </c>
      <c r="J55" s="17">
        <v>577317578.74255502</v>
      </c>
    </row>
    <row r="56" spans="1:10" x14ac:dyDescent="0.2">
      <c r="A56" s="18"/>
      <c r="B56" s="24">
        <f t="shared" si="17"/>
        <v>0.09</v>
      </c>
      <c r="C56" s="9">
        <v>43494219.026254416</v>
      </c>
      <c r="D56" s="2">
        <v>191105268.65526322</v>
      </c>
      <c r="E56" s="2">
        <v>338716318.28427225</v>
      </c>
      <c r="F56" s="2">
        <v>486327367.91328108</v>
      </c>
      <c r="G56" s="2">
        <v>633938417.54229009</v>
      </c>
      <c r="H56" s="2">
        <v>781549467.17129838</v>
      </c>
      <c r="I56" s="2">
        <v>929160516.80030787</v>
      </c>
      <c r="J56" s="17">
        <v>1076771566.429317</v>
      </c>
    </row>
    <row r="57" spans="1:10" x14ac:dyDescent="0.2">
      <c r="A57" s="18"/>
      <c r="B57" s="24">
        <f t="shared" si="17"/>
        <v>9.9999999999999992E-2</v>
      </c>
      <c r="C57" s="9">
        <v>102293641.33340171</v>
      </c>
      <c r="D57" s="2">
        <v>371997540.24721849</v>
      </c>
      <c r="E57" s="2">
        <v>641701439.1610359</v>
      </c>
      <c r="F57" s="2">
        <v>911405338.07485282</v>
      </c>
      <c r="G57" s="2">
        <v>1181109236.9886696</v>
      </c>
      <c r="H57" s="2">
        <v>1450813135.9024866</v>
      </c>
      <c r="I57" s="2">
        <v>1720517034.8163023</v>
      </c>
      <c r="J57" s="17">
        <v>1990220933.7301195</v>
      </c>
    </row>
    <row r="58" spans="1:10" x14ac:dyDescent="0.2">
      <c r="A58" s="18"/>
      <c r="B58" s="24">
        <f t="shared" si="17"/>
        <v>0.10999999999999999</v>
      </c>
      <c r="C58" s="9">
        <v>218849557.59869939</v>
      </c>
      <c r="D58" s="2">
        <v>708951703.7143321</v>
      </c>
      <c r="E58" s="2">
        <v>1199053849.8299646</v>
      </c>
      <c r="F58" s="2">
        <v>1689155995.9455976</v>
      </c>
      <c r="G58" s="2">
        <v>2179258142.0612302</v>
      </c>
      <c r="H58" s="2">
        <v>2669360288.1768651</v>
      </c>
      <c r="I58" s="2">
        <v>3159462434.2924976</v>
      </c>
      <c r="J58" s="17">
        <v>3649564580.4081316</v>
      </c>
    </row>
    <row r="59" spans="1:10" ht="16" thickBot="1" x14ac:dyDescent="0.25">
      <c r="A59" s="19"/>
      <c r="B59" s="25">
        <f t="shared" si="17"/>
        <v>0.11999999999999998</v>
      </c>
      <c r="C59" s="21">
        <v>443848040.76163614</v>
      </c>
      <c r="D59" s="22">
        <v>1329696635.4997556</v>
      </c>
      <c r="E59" s="22">
        <v>2215545230.2378736</v>
      </c>
      <c r="F59" s="22">
        <v>3101393824.975996</v>
      </c>
      <c r="G59" s="22">
        <v>3987242419.7141151</v>
      </c>
      <c r="H59" s="22">
        <v>4873091014.4522362</v>
      </c>
      <c r="I59" s="22">
        <v>5758939609.190361</v>
      </c>
      <c r="J59" s="23">
        <v>6644788203.9284697</v>
      </c>
    </row>
  </sheetData>
  <conditionalFormatting sqref="C31:J4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C48:J59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  <ignoredErrors>
    <ignoredError sqref="B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schua_000</dc:creator>
  <cp:lastModifiedBy>John Sassaman</cp:lastModifiedBy>
  <dcterms:created xsi:type="dcterms:W3CDTF">2017-05-27T03:26:26Z</dcterms:created>
  <dcterms:modified xsi:type="dcterms:W3CDTF">2024-09-03T19:53:05Z</dcterms:modified>
</cp:coreProperties>
</file>